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附件2!$A$1:$J$27</definedName>
  </definedNames>
  <calcPr calcId="144525" concurrentCalc="0"/>
</workbook>
</file>

<file path=xl/sharedStrings.xml><?xml version="1.0" encoding="utf-8"?>
<sst xmlns="http://schemas.openxmlformats.org/spreadsheetml/2006/main" count="75">
  <si>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</si>
  <si>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</si>
  <si>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</si>
  <si>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北京市老龄健康信息协同与决策支持平台建设项目</t>
  </si>
  <si>
    <t>主管部门</t>
  </si>
  <si>
    <t>北京市卫生健康委员会</t>
  </si>
  <si>
    <t>实施单位</t>
  </si>
  <si>
    <t>市老龄协会</t>
  </si>
  <si>
    <t>项目负责人</t>
  </si>
  <si>
    <t>吴晓甜</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</si>
  <si>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</si>
  <si>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</si>
  <si>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</si>
  <si>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</si>
  <si>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</si>
  <si>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</si>
  <si>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</si>
  <si>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</si>
  <si>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</si>
  <si>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</si>
  <si>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</si>
  <si>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</si>
  <si>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</si>
  <si>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</si>
  <si>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</si>
  <si>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</si>
  <si>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2020年初拟通过公开招投标，委托社会力量完成北京市老龄健康信息协同与决策支持平台的主体系统开发工作，并初步建立相关数据分析模型。</t>
  </si>
  <si>
    <t>该项目建设周期为2年，项目资金于2020年11月27日由市财政局正式下达。2020年11月30日北京汇诚金桥国际招标咨询有限公司对市老龄健康信息协同与决策支持平台云服务部分进行遴选邀请，并发布了北京市老龄健康信息协同与决策支持平台项目建设公告。2020年12月15日，组织对项目云服务进行遴选。2020年12月21日，组织对项目软件开发、软件安全测评和监理进行评标。2021年1月7日与四家中标单位进行座谈，就建设需求和合作内容进行了沟通对接。商议拟订了相关合同，并经北京市致诚律师事务所审核并修改完善。目前已完成该项目的首款（374.27万元）的支付工作。</t>
  </si>
  <si>
    <t>绩效指标</t>
  </si>
  <si>
    <t>一级指标</t>
  </si>
  <si>
    <t>二级指标</t>
  </si>
  <si>
    <t>三级指标</t>
  </si>
  <si>
    <t>年度指标值(A)</t>
  </si>
  <si>
    <t>实际完成值(B)</t>
  </si>
  <si>
    <t>分值</t>
  </si>
  <si>
    <t>偏差原因分析及改进措施</t>
  </si>
  <si>
    <t>产出指标(50分)</t>
  </si>
  <si>
    <t>数量指标</t>
  </si>
  <si>
    <t>完成遴选和招标单位数量</t>
  </si>
  <si>
    <t>4家</t>
  </si>
  <si>
    <t>此项目建设周期为2年，预计2021年底前建设完成。目前该项目处于建设阶段。</t>
  </si>
  <si>
    <t>完成子系统和主题数据库前期调研数量</t>
  </si>
  <si>
    <t>3个系统和6个子数据库</t>
  </si>
  <si>
    <t>完成子系统和主题数据库建设数量</t>
  </si>
  <si>
    <t>完成3个子系统和6个主题数据库建设</t>
  </si>
  <si>
    <t>项目资金到达时间比较晚，还没有开始建设</t>
  </si>
  <si>
    <t>质量指标</t>
  </si>
  <si>
    <t>招标单位资质情况</t>
  </si>
  <si>
    <t>达到项目招标要求</t>
  </si>
  <si>
    <t>符合项目招标要求</t>
  </si>
  <si>
    <t>时效指标</t>
  </si>
  <si>
    <t>招标工作完成时间</t>
  </si>
  <si>
    <t>2020年12月底前完成</t>
  </si>
  <si>
    <t>12月21日完成</t>
  </si>
  <si>
    <t>项目完成3个系统和6个子数据库的前期调研工作时间</t>
  </si>
  <si>
    <t>2020年12月15日完成</t>
  </si>
  <si>
    <t>成本指标</t>
  </si>
  <si>
    <t>项目预算控制数</t>
  </si>
  <si>
    <t>374.27万元</t>
  </si>
  <si>
    <t>项目资金于2021年3月完成项目资金支出</t>
  </si>
  <si>
    <t>效果指标(30分)</t>
  </si>
  <si>
    <t>经济效益
指标</t>
  </si>
  <si>
    <t>社会效益
指标</t>
  </si>
  <si>
    <t>为加强老龄信息化工作统筹协调力度，提升老龄工作科学决策、精准服务、精细管理水平。</t>
  </si>
  <si>
    <t>项目尚未建设完成，项目绩效成果资料不明显</t>
  </si>
  <si>
    <t>生态效益
指标</t>
  </si>
  <si>
    <t>可持续影响指标</t>
  </si>
  <si>
    <t>为推进医养结合、老年健康服务体系建设工作提供信息化支撑和数据支持</t>
  </si>
  <si>
    <t>满意度
指标
（10分）</t>
  </si>
  <si>
    <t>服务对象满意度指标</t>
  </si>
  <si>
    <t>单位内部处室不满意率</t>
  </si>
  <si>
    <t>&lt; 5%</t>
  </si>
  <si>
    <t>目前该项目处于建设阶段，未进行满意度调查，在招标阶段，各处均表示满意。</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</si>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</sst>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10"/>
      <name val="等线"/>
      <charset val="0"/>
    </font>
    <font>
      <sz val="11"/>
      <color indexed="8"/>
      <name val="等线"/>
      <charset val="0"/>
    </font>
    <font>
      <b/>
      <sz val="11"/>
      <color indexed="62"/>
      <name val="等线"/>
      <charset val="134"/>
    </font>
    <font>
      <sz val="11"/>
      <color indexed="62"/>
      <name val="等线"/>
      <charset val="0"/>
    </font>
    <font>
      <u/>
      <sz val="11"/>
      <color indexed="20"/>
      <name val="等线"/>
      <charset val="0"/>
    </font>
    <font>
      <sz val="11"/>
      <color indexed="60"/>
      <name val="等线"/>
      <charset val="0"/>
    </font>
    <font>
      <b/>
      <sz val="18"/>
      <color indexed="62"/>
      <name val="等线"/>
      <charset val="134"/>
    </font>
    <font>
      <u/>
      <sz val="11"/>
      <color indexed="12"/>
      <name val="等线"/>
      <charset val="0"/>
    </font>
    <font>
      <sz val="11"/>
      <color indexed="9"/>
      <name val="等线"/>
      <charset val="0"/>
    </font>
    <font>
      <b/>
      <sz val="11"/>
      <color indexed="52"/>
      <name val="等线"/>
      <charset val="0"/>
    </font>
    <font>
      <i/>
      <sz val="11"/>
      <color indexed="23"/>
      <name val="等线"/>
      <charset val="0"/>
    </font>
    <font>
      <b/>
      <sz val="11"/>
      <color indexed="9"/>
      <name val="等线"/>
      <charset val="0"/>
    </font>
    <font>
      <b/>
      <sz val="15"/>
      <color indexed="62"/>
      <name val="等线"/>
      <charset val="134"/>
    </font>
    <font>
      <b/>
      <sz val="13"/>
      <color indexed="62"/>
      <name val="等线"/>
      <charset val="134"/>
    </font>
    <font>
      <b/>
      <sz val="11"/>
      <color indexed="63"/>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9"/>
        <bgColor indexed="64"/>
      </patternFill>
    </fill>
    <fill>
      <patternFill patternType="solid">
        <fgColor indexed="22"/>
        <bgColor indexed="64"/>
      </patternFill>
    </fill>
    <fill>
      <patternFill patternType="solid">
        <fgColor indexed="27"/>
        <bgColor indexed="64"/>
      </patternFill>
    </fill>
    <fill>
      <patternFill patternType="solid">
        <fgColor indexed="51"/>
        <bgColor indexed="64"/>
      </patternFill>
    </fill>
    <fill>
      <patternFill patternType="solid">
        <fgColor indexed="26"/>
        <bgColor indexed="64"/>
      </patternFill>
    </fill>
    <fill>
      <patternFill patternType="solid">
        <fgColor indexed="55"/>
        <bgColor indexed="64"/>
      </patternFill>
    </fill>
    <fill>
      <patternFill patternType="solid">
        <fgColor indexed="53"/>
        <bgColor indexed="64"/>
      </patternFill>
    </fill>
    <fill>
      <patternFill patternType="solid">
        <fgColor indexed="42"/>
        <bgColor indexed="64"/>
      </patternFill>
    </fill>
    <fill>
      <patternFill patternType="solid">
        <fgColor indexed="44"/>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57"/>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4"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9" fillId="3" borderId="10" applyNumberFormat="0" applyAlignment="0" applyProtection="0">
      <alignment vertical="center"/>
    </xf>
    <xf numFmtId="0" fontId="11" fillId="4" borderId="0" applyNumberFormat="0" applyBorder="0" applyAlignment="0" applyProtection="0">
      <alignment vertical="center"/>
    </xf>
    <xf numFmtId="0" fontId="7" fillId="5" borderId="0" applyNumberFormat="0" applyBorder="0" applyAlignment="0" applyProtection="0">
      <alignment vertical="center"/>
    </xf>
    <xf numFmtId="0" fontId="14" fillId="5"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8" borderId="11" applyNumberFormat="0" applyFont="0" applyAlignment="0" applyProtection="0">
      <alignment vertical="center"/>
    </xf>
    <xf numFmtId="0" fontId="6"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4" fillId="4" borderId="0" applyNumberFormat="0" applyBorder="0" applyAlignment="0" applyProtection="0">
      <alignment vertical="center"/>
    </xf>
    <xf numFmtId="0" fontId="16" fillId="0" borderId="0" applyNumberFormat="0" applyFill="0" applyBorder="0" applyAlignment="0" applyProtection="0">
      <alignment vertical="center"/>
    </xf>
    <xf numFmtId="0" fontId="18" fillId="0" borderId="13" applyNumberFormat="0" applyFill="0" applyAlignment="0" applyProtection="0">
      <alignment vertical="center"/>
    </xf>
    <xf numFmtId="0" fontId="19" fillId="0" borderId="13" applyNumberFormat="0" applyFill="0" applyAlignment="0" applyProtection="0">
      <alignment vertical="center"/>
    </xf>
    <xf numFmtId="0" fontId="8" fillId="0" borderId="15" applyNumberFormat="0" applyFill="0" applyAlignment="0" applyProtection="0">
      <alignment vertical="center"/>
    </xf>
    <xf numFmtId="0" fontId="14" fillId="12" borderId="0" applyNumberFormat="0" applyBorder="0" applyAlignment="0" applyProtection="0">
      <alignment vertical="center"/>
    </xf>
    <xf numFmtId="0" fontId="20" fillId="2" borderId="14" applyNumberFormat="0" applyAlignment="0" applyProtection="0">
      <alignment vertical="center"/>
    </xf>
    <xf numFmtId="0" fontId="14" fillId="3" borderId="0" applyNumberFormat="0" applyBorder="0" applyAlignment="0" applyProtection="0">
      <alignment vertical="center"/>
    </xf>
    <xf numFmtId="0" fontId="15" fillId="2" borderId="10" applyNumberFormat="0" applyAlignment="0" applyProtection="0">
      <alignment vertical="center"/>
    </xf>
    <xf numFmtId="0" fontId="17" fillId="9" borderId="12" applyNumberFormat="0" applyAlignment="0" applyProtection="0">
      <alignment vertical="center"/>
    </xf>
    <xf numFmtId="0" fontId="21" fillId="0" borderId="16" applyNumberFormat="0" applyFill="0" applyAlignment="0" applyProtection="0">
      <alignment vertical="center"/>
    </xf>
    <xf numFmtId="0" fontId="14" fillId="10" borderId="0" applyNumberFormat="0" applyBorder="0" applyAlignment="0" applyProtection="0">
      <alignment vertical="center"/>
    </xf>
    <xf numFmtId="0" fontId="7" fillId="11" borderId="0" applyNumberFormat="0" applyBorder="0" applyAlignment="0" applyProtection="0">
      <alignment vertical="center"/>
    </xf>
    <xf numFmtId="0" fontId="22" fillId="0" borderId="17" applyNumberFormat="0" applyFill="0" applyAlignment="0" applyProtection="0">
      <alignment vertical="center"/>
    </xf>
    <xf numFmtId="0" fontId="23" fillId="11" borderId="0" applyNumberFormat="0" applyBorder="0" applyAlignment="0" applyProtection="0">
      <alignment vertical="center"/>
    </xf>
    <xf numFmtId="0" fontId="11" fillId="13" borderId="0" applyNumberFormat="0" applyBorder="0" applyAlignment="0" applyProtection="0">
      <alignment vertical="center"/>
    </xf>
    <xf numFmtId="0" fontId="14" fillId="14" borderId="0" applyNumberFormat="0" applyBorder="0" applyAlignment="0" applyProtection="0">
      <alignment vertical="center"/>
    </xf>
    <xf numFmtId="0" fontId="7" fillId="15" borderId="0" applyNumberFormat="0" applyBorder="0" applyAlignment="0" applyProtection="0">
      <alignment vertical="center"/>
    </xf>
    <xf numFmtId="0" fontId="7" fillId="6" borderId="0" applyNumberFormat="0" applyBorder="0" applyAlignment="0" applyProtection="0">
      <alignment vertical="center"/>
    </xf>
    <xf numFmtId="0" fontId="7" fillId="12"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14" fillId="9" borderId="0" applyNumberFormat="0" applyBorder="0" applyAlignment="0" applyProtection="0">
      <alignment vertical="center"/>
    </xf>
    <xf numFmtId="0" fontId="7" fillId="8" borderId="0" applyNumberFormat="0" applyBorder="0" applyAlignment="0" applyProtection="0">
      <alignment vertical="center"/>
    </xf>
    <xf numFmtId="0" fontId="7" fillId="3" borderId="0" applyNumberFormat="0" applyBorder="0" applyAlignment="0" applyProtection="0">
      <alignment vertical="center"/>
    </xf>
    <xf numFmtId="0" fontId="14" fillId="14" borderId="0" applyNumberFormat="0" applyBorder="0" applyAlignment="0" applyProtection="0">
      <alignment vertical="center"/>
    </xf>
    <xf numFmtId="0" fontId="7" fillId="12" borderId="0" applyNumberFormat="0" applyBorder="0" applyAlignment="0" applyProtection="0">
      <alignment vertical="center"/>
    </xf>
    <xf numFmtId="0" fontId="14" fillId="12" borderId="0" applyNumberFormat="0" applyBorder="0" applyAlignment="0" applyProtection="0">
      <alignment vertical="center"/>
    </xf>
    <xf numFmtId="0" fontId="14" fillId="16" borderId="0" applyNumberFormat="0" applyBorder="0" applyAlignment="0" applyProtection="0">
      <alignment vertical="center"/>
    </xf>
    <xf numFmtId="0" fontId="7" fillId="11" borderId="0" applyNumberFormat="0" applyBorder="0" applyAlignment="0" applyProtection="0">
      <alignment vertical="center"/>
    </xf>
    <xf numFmtId="0" fontId="14" fillId="16" borderId="0" applyNumberFormat="0" applyBorder="0" applyAlignment="0" applyProtection="0">
      <alignment vertical="center"/>
    </xf>
    <xf numFmtId="0" fontId="4" fillId="0" borderId="0">
      <alignment vertical="center"/>
    </xf>
  </cellStyleXfs>
  <cellXfs count="32">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Border="1" applyAlignment="1">
      <alignment horizontal="center" vertical="center"/>
    </xf>
    <xf numFmtId="0" fontId="3" fillId="0" borderId="0" xfId="0" applyFont="1" applyBorder="1" applyAlignment="1">
      <alignment horizontal="center" vertical="center" wrapText="1"/>
    </xf>
    <xf numFmtId="0" fontId="3" fillId="0" borderId="6" xfId="0" applyFont="1" applyBorder="1" applyAlignment="1">
      <alignment horizontal="center" vertical="center"/>
    </xf>
    <xf numFmtId="0" fontId="3" fillId="0" borderId="4" xfId="0" applyFont="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4" fillId="0" borderId="1" xfId="49"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9" fontId="3" fillId="0" borderId="2"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3" fillId="0" borderId="9" xfId="0" applyFont="1" applyBorder="1" applyAlignment="1">
      <alignment horizontal="left" vertical="center" wrapText="1"/>
    </xf>
    <xf numFmtId="0" fontId="3" fillId="0" borderId="9" xfId="0" applyFont="1" applyBorder="1" applyAlignment="1">
      <alignment horizontal="left" vertical="center"/>
    </xf>
    <xf numFmtId="9" fontId="3" fillId="0" borderId="1" xfId="0" applyNumberFormat="1" applyFont="1" applyBorder="1" applyAlignment="1">
      <alignment horizontal="center" vertical="center"/>
    </xf>
    <xf numFmtId="0" fontId="0" fillId="0" borderId="0" xfId="0" applyAlignment="1">
      <alignment horizontal="center" vertical="center"/>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T27"/>
  <sheetViews>
    <sheetView tabSelected="1" view="pageBreakPreview" zoomScale="80" zoomScaleNormal="100" zoomScaleSheetLayoutView="80" workbookViewId="0">
      <selection activeCell="E8" sqref="E8"/>
    </sheetView>
  </sheetViews>
  <sheetFormatPr defaultColWidth="9" defaultRowHeight="13.5"/>
  <cols>
    <col min="1" max="1" width="5.33333333333333" customWidth="1"/>
    <col min="2" max="2" width="7.75" customWidth="1"/>
    <col min="3" max="3" width="12.25" customWidth="1"/>
    <col min="4" max="4" width="19.8416666666667" customWidth="1"/>
    <col min="5" max="5" width="21.4083333333333" customWidth="1"/>
    <col min="6" max="6" width="13.3333333333333" customWidth="1"/>
    <col min="7" max="7" width="11.6666666666667" customWidth="1"/>
    <col min="10" max="10" width="16.25"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v>65395498</v>
      </c>
      <c r="I5" s="5"/>
      <c r="J5" s="5"/>
    </row>
    <row r="6" ht="29.25" spans="1:10">
      <c r="A6" s="6" t="s">
        <v>11</v>
      </c>
      <c r="B6" s="6"/>
      <c r="C6" s="6"/>
      <c r="D6" s="3"/>
      <c r="E6" s="6" t="s">
        <v>12</v>
      </c>
      <c r="F6" s="6" t="s">
        <v>13</v>
      </c>
      <c r="G6" s="6" t="s">
        <v>14</v>
      </c>
      <c r="H6" s="6" t="s">
        <v>15</v>
      </c>
      <c r="I6" s="6" t="s">
        <v>16</v>
      </c>
      <c r="J6" s="3" t="s">
        <v>17</v>
      </c>
    </row>
    <row r="7" ht="20" customHeight="1" spans="1:10">
      <c r="A7" s="6"/>
      <c r="B7" s="6"/>
      <c r="C7" s="6"/>
      <c r="D7" s="7" t="s">
        <v>18</v>
      </c>
      <c r="E7" s="3">
        <v>374.27</v>
      </c>
      <c r="F7" s="3">
        <v>374.27</v>
      </c>
      <c r="G7" s="3">
        <v>374.27</v>
      </c>
      <c r="H7" s="3">
        <v>10</v>
      </c>
      <c r="I7" s="30">
        <f>G7/F7</f>
        <v>1</v>
      </c>
      <c r="J7" s="6">
        <f>I7*10</f>
        <v>10</v>
      </c>
    </row>
    <row r="8" ht="29.25" spans="1:10">
      <c r="A8" s="6"/>
      <c r="B8" s="6"/>
      <c r="C8" s="6"/>
      <c r="D8" s="8" t="s">
        <v>19</v>
      </c>
      <c r="E8" s="3">
        <v>374.27</v>
      </c>
      <c r="F8" s="3">
        <v>374.27</v>
      </c>
      <c r="G8" s="3">
        <v>374.27</v>
      </c>
      <c r="H8" s="3" t="s">
        <v>20</v>
      </c>
      <c r="I8" s="30">
        <f>G8/F8</f>
        <v>1</v>
      </c>
      <c r="J8" s="6" t="s">
        <v>20</v>
      </c>
    </row>
    <row r="9" ht="25" customHeight="1" spans="1:10">
      <c r="A9" s="6"/>
      <c r="B9" s="6"/>
      <c r="C9" s="6"/>
      <c r="D9" s="3" t="s">
        <v>21</v>
      </c>
      <c r="E9" s="3"/>
      <c r="F9" s="3"/>
      <c r="G9" s="3"/>
      <c r="H9" s="3" t="s">
        <v>20</v>
      </c>
      <c r="I9" s="3"/>
      <c r="J9" s="6"/>
    </row>
    <row r="10" ht="19" customHeight="1" spans="1:10">
      <c r="A10" s="6"/>
      <c r="B10" s="6"/>
      <c r="C10" s="6"/>
      <c r="D10" s="4" t="s">
        <v>22</v>
      </c>
      <c r="E10" s="3"/>
      <c r="F10" s="3"/>
      <c r="G10" s="3"/>
      <c r="H10" s="3" t="s">
        <v>20</v>
      </c>
      <c r="I10" s="3"/>
      <c r="J10" s="6" t="s">
        <v>20</v>
      </c>
    </row>
    <row r="11" ht="26" customHeight="1" spans="1:10">
      <c r="A11" s="9" t="s">
        <v>23</v>
      </c>
      <c r="B11" s="6" t="s">
        <v>24</v>
      </c>
      <c r="C11" s="6"/>
      <c r="D11" s="6"/>
      <c r="E11" s="6"/>
      <c r="F11" s="6" t="s">
        <v>25</v>
      </c>
      <c r="G11" s="6"/>
      <c r="H11" s="6"/>
      <c r="I11" s="6"/>
      <c r="J11" s="6"/>
    </row>
    <row r="12" ht="174" customHeight="1" spans="1:10">
      <c r="A12" s="9"/>
      <c r="B12" s="8" t="s">
        <v>26</v>
      </c>
      <c r="C12" s="8"/>
      <c r="D12" s="8"/>
      <c r="E12" s="8"/>
      <c r="F12" s="8" t="s">
        <v>27</v>
      </c>
      <c r="G12" s="8"/>
      <c r="H12" s="8"/>
      <c r="I12" s="8"/>
      <c r="J12" s="8"/>
    </row>
    <row r="13" ht="29.25" spans="1:10">
      <c r="A13" s="9" t="s">
        <v>28</v>
      </c>
      <c r="B13" s="6" t="s">
        <v>29</v>
      </c>
      <c r="C13" s="3" t="s">
        <v>30</v>
      </c>
      <c r="D13" s="3" t="s">
        <v>31</v>
      </c>
      <c r="E13" s="3" t="s">
        <v>32</v>
      </c>
      <c r="F13" s="10" t="s">
        <v>33</v>
      </c>
      <c r="G13" s="11"/>
      <c r="H13" s="6" t="s">
        <v>34</v>
      </c>
      <c r="I13" s="6" t="s">
        <v>17</v>
      </c>
      <c r="J13" s="6" t="s">
        <v>35</v>
      </c>
    </row>
    <row r="14" ht="43" customHeight="1" spans="1:10">
      <c r="A14" s="9"/>
      <c r="B14" s="6" t="s">
        <v>36</v>
      </c>
      <c r="C14" s="12" t="s">
        <v>37</v>
      </c>
      <c r="D14" s="6" t="s">
        <v>38</v>
      </c>
      <c r="E14" s="6" t="s">
        <v>39</v>
      </c>
      <c r="F14" s="13" t="s">
        <v>39</v>
      </c>
      <c r="G14" s="14"/>
      <c r="H14" s="15">
        <v>5</v>
      </c>
      <c r="I14" s="25">
        <v>5</v>
      </c>
      <c r="J14" s="15" t="s">
        <v>40</v>
      </c>
    </row>
    <row r="15" ht="43" customHeight="1" spans="1:10">
      <c r="A15" s="9"/>
      <c r="B15" s="6"/>
      <c r="C15" s="16"/>
      <c r="D15" s="17" t="s">
        <v>41</v>
      </c>
      <c r="E15" s="6" t="s">
        <v>42</v>
      </c>
      <c r="F15" s="13" t="s">
        <v>42</v>
      </c>
      <c r="G15" s="14"/>
      <c r="H15" s="15">
        <v>5</v>
      </c>
      <c r="I15" s="25">
        <v>5</v>
      </c>
      <c r="J15" s="25"/>
    </row>
    <row r="16" ht="63" customHeight="1" spans="1:10">
      <c r="A16" s="9"/>
      <c r="B16" s="6"/>
      <c r="C16" s="18"/>
      <c r="D16" s="17" t="s">
        <v>43</v>
      </c>
      <c r="E16" s="19" t="s">
        <v>44</v>
      </c>
      <c r="F16" s="20">
        <v>0</v>
      </c>
      <c r="G16" s="21"/>
      <c r="H16" s="15">
        <v>5</v>
      </c>
      <c r="I16" s="25">
        <v>0</v>
      </c>
      <c r="J16" s="15" t="s">
        <v>45</v>
      </c>
    </row>
    <row r="17" ht="54" customHeight="1" spans="1:10">
      <c r="A17" s="9"/>
      <c r="B17" s="6"/>
      <c r="C17" s="3" t="s">
        <v>46</v>
      </c>
      <c r="D17" s="22" t="s">
        <v>47</v>
      </c>
      <c r="E17" s="23" t="s">
        <v>48</v>
      </c>
      <c r="F17" s="24" t="s">
        <v>49</v>
      </c>
      <c r="G17" s="24"/>
      <c r="H17" s="15">
        <v>10</v>
      </c>
      <c r="I17" s="25">
        <v>10</v>
      </c>
      <c r="J17" s="25"/>
    </row>
    <row r="18" ht="47" customHeight="1" spans="1:20">
      <c r="A18" s="9"/>
      <c r="B18" s="6"/>
      <c r="C18" s="12" t="s">
        <v>50</v>
      </c>
      <c r="D18" s="22" t="s">
        <v>51</v>
      </c>
      <c r="E18" s="22" t="s">
        <v>52</v>
      </c>
      <c r="F18" s="15" t="s">
        <v>53</v>
      </c>
      <c r="G18" s="15"/>
      <c r="H18" s="15">
        <v>5</v>
      </c>
      <c r="I18" s="25">
        <v>5</v>
      </c>
      <c r="J18" s="25"/>
      <c r="T18" s="31"/>
    </row>
    <row r="19" ht="47" customHeight="1" spans="1:10">
      <c r="A19" s="9"/>
      <c r="B19" s="6"/>
      <c r="C19" s="18"/>
      <c r="D19" s="22" t="s">
        <v>54</v>
      </c>
      <c r="E19" s="22" t="s">
        <v>52</v>
      </c>
      <c r="F19" s="15" t="s">
        <v>55</v>
      </c>
      <c r="G19" s="15"/>
      <c r="H19" s="15">
        <v>5</v>
      </c>
      <c r="I19" s="25">
        <v>5</v>
      </c>
      <c r="J19" s="25"/>
    </row>
    <row r="20" ht="70" customHeight="1" spans="1:10">
      <c r="A20" s="9"/>
      <c r="B20" s="6"/>
      <c r="C20" s="3" t="s">
        <v>56</v>
      </c>
      <c r="D20" s="6" t="s">
        <v>57</v>
      </c>
      <c r="E20" s="6" t="s">
        <v>58</v>
      </c>
      <c r="F20" s="13" t="s">
        <v>58</v>
      </c>
      <c r="G20" s="14"/>
      <c r="H20" s="15">
        <v>15</v>
      </c>
      <c r="I20" s="25">
        <v>15</v>
      </c>
      <c r="J20" s="24" t="s">
        <v>59</v>
      </c>
    </row>
    <row r="21" ht="29.25" spans="1:10">
      <c r="A21" s="9"/>
      <c r="B21" s="6" t="s">
        <v>60</v>
      </c>
      <c r="C21" s="6" t="s">
        <v>61</v>
      </c>
      <c r="D21" s="6"/>
      <c r="E21" s="6"/>
      <c r="F21" s="13"/>
      <c r="G21" s="14"/>
      <c r="H21" s="15"/>
      <c r="I21" s="25"/>
      <c r="J21" s="25"/>
    </row>
    <row r="22" ht="164" customHeight="1" spans="1:10">
      <c r="A22" s="9"/>
      <c r="B22" s="6"/>
      <c r="C22" s="6" t="s">
        <v>62</v>
      </c>
      <c r="D22" s="6" t="s">
        <v>63</v>
      </c>
      <c r="E22" s="8" t="s">
        <v>63</v>
      </c>
      <c r="F22" s="13" t="s">
        <v>63</v>
      </c>
      <c r="G22" s="14"/>
      <c r="H22" s="25">
        <v>15</v>
      </c>
      <c r="I22" s="25">
        <v>10</v>
      </c>
      <c r="J22" s="15" t="s">
        <v>64</v>
      </c>
    </row>
    <row r="23" ht="29.25" spans="1:10">
      <c r="A23" s="9"/>
      <c r="B23" s="6"/>
      <c r="C23" s="6" t="s">
        <v>65</v>
      </c>
      <c r="D23" s="6"/>
      <c r="E23" s="6"/>
      <c r="F23" s="13"/>
      <c r="G23" s="14"/>
      <c r="H23" s="15"/>
      <c r="I23" s="25"/>
      <c r="J23" s="25"/>
    </row>
    <row r="24" ht="57.75" spans="1:10">
      <c r="A24" s="9"/>
      <c r="B24" s="6"/>
      <c r="C24" s="6" t="s">
        <v>66</v>
      </c>
      <c r="D24" s="6" t="s">
        <v>67</v>
      </c>
      <c r="E24" s="6" t="s">
        <v>67</v>
      </c>
      <c r="F24" s="13" t="s">
        <v>67</v>
      </c>
      <c r="G24" s="14"/>
      <c r="H24" s="15">
        <v>15</v>
      </c>
      <c r="I24" s="25">
        <v>10</v>
      </c>
      <c r="J24" s="25"/>
    </row>
    <row r="25" ht="72" spans="1:10">
      <c r="A25" s="9"/>
      <c r="B25" s="6" t="s">
        <v>68</v>
      </c>
      <c r="C25" s="6" t="s">
        <v>69</v>
      </c>
      <c r="D25" s="6" t="s">
        <v>70</v>
      </c>
      <c r="E25" s="3" t="s">
        <v>71</v>
      </c>
      <c r="F25" s="26">
        <v>0.02</v>
      </c>
      <c r="G25" s="14"/>
      <c r="H25" s="25">
        <v>10</v>
      </c>
      <c r="I25" s="25">
        <v>9.8</v>
      </c>
      <c r="J25" s="15" t="s">
        <v>72</v>
      </c>
    </row>
    <row r="26" ht="15" spans="1:10">
      <c r="A26" s="27" t="s">
        <v>73</v>
      </c>
      <c r="B26" s="27"/>
      <c r="C26" s="27"/>
      <c r="D26" s="27"/>
      <c r="E26" s="27"/>
      <c r="F26" s="27"/>
      <c r="G26" s="27"/>
      <c r="H26" s="27">
        <f>SUM(H14:H25)+10</f>
        <v>100</v>
      </c>
      <c r="I26" s="27">
        <f>SUM(I14:I25)+J7</f>
        <v>84.8</v>
      </c>
      <c r="J26" s="25"/>
    </row>
    <row r="27" ht="153.5" customHeight="1" spans="1:10">
      <c r="A27" s="28" t="s">
        <v>74</v>
      </c>
      <c r="B27" s="29"/>
      <c r="C27" s="29"/>
      <c r="D27" s="29"/>
      <c r="E27" s="29"/>
      <c r="F27" s="29"/>
      <c r="G27" s="29"/>
      <c r="H27" s="29"/>
      <c r="I27" s="29"/>
      <c r="J27" s="29"/>
    </row>
  </sheetData>
  <mergeCells count="36">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1:A12"/>
    <mergeCell ref="A13:A25"/>
    <mergeCell ref="B14:B20"/>
    <mergeCell ref="B21:B24"/>
    <mergeCell ref="C14:C16"/>
    <mergeCell ref="C18:C19"/>
    <mergeCell ref="A6:C10"/>
  </mergeCells>
  <printOptions horizontalCentered="1"/>
  <pageMargins left="0.707638888888889" right="0.511805555555556" top="0.55" bottom="0.55" header="0.313888888888889" footer="0.313888888888889"/>
  <pageSetup paperSize="9" scale="56" orientation="portrait" horizontalDpi="600"/>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2021-06-09T03:01:10Z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60E207D603F74D1EBF26C7EAD8AC673C</vt:lpwstr>
  </property>
</Properties>
</file>