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Sheet1!$A$1:$M$26</definedName>
  </definedNames>
  <calcPr calcId="144525" concurrentCalc="0"/>
</workbook>
</file>

<file path=xl/sharedStrings.xml><?xml version="1.0" encoding="utf-8"?>
<sst xmlns="http://schemas.openxmlformats.org/spreadsheetml/2006/main" count="69">
  <si>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</si>
  <si>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</si>
  <si>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</si>
  <si>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耐多药结核病(MDR-TB)在北京的传播和动态变化研究</t>
  </si>
  <si>
    <t>主管部门及代码</t>
  </si>
  <si>
    <t>北京市卫生健康委员会</t>
  </si>
  <si>
    <t>实施单位</t>
  </si>
  <si>
    <t>北京市结核病胸部肿瘤研究所</t>
  </si>
  <si>
    <t>项目负责人</t>
  </si>
  <si>
    <t>刘毅</t>
  </si>
  <si>
    <t>联系电话</t>
  </si>
  <si>
    <t>项目资金                    （万元）</t>
  </si>
  <si>
    <t>年初预算数</t>
  </si>
  <si>
    <t>全年预算数（A）</t>
  </si>
  <si>
    <t>全年执行数（B）</t>
  </si>
  <si>
    <t>分值（10分）</t>
  </si>
  <si>
    <t>执行率（B/A)</t>
  </si>
  <si>
    <t>得分</t>
  </si>
  <si>
    <t>年度资金总额：</t>
  </si>
  <si>
    <t>其中:财政拨款</t>
  </si>
  <si>
    <t>　—</t>
  </si>
  <si>
    <t>—</t>
  </si>
  <si>
    <t xml:space="preserve">     其他资金</t>
  </si>
  <si>
    <t>年度目标</t>
  </si>
  <si>
    <t>完成部分MDR-TB的鉴定、筛选和分离培养，并进行药敏检测，开展一部分MDR-TB菌株的药敏分析和基因分型工作，开展患者背景资料信息的收集和录入。</t>
  </si>
  <si>
    <t>完成年度MDR-TB菌株的鉴定、筛选、分离培养和菌株的药敏分析，完成了年度全部菌株的基因分型工作和年度患者背景资料信息的收集。</t>
  </si>
  <si>
    <t>绩效指标</t>
  </si>
  <si>
    <t>一级指标</t>
  </si>
  <si>
    <t>二级指标</t>
  </si>
  <si>
    <t>三级指标</t>
  </si>
  <si>
    <t>年度指标值(A)</t>
  </si>
  <si>
    <t>全年实际值(B)</t>
  </si>
  <si>
    <t>分值</t>
  </si>
  <si>
    <t>偏差原因分析及改进措施</t>
  </si>
  <si>
    <t>产出指标(50分)</t>
  </si>
  <si>
    <t>数量指标</t>
  </si>
  <si>
    <t>收集的菌株中的MDR-TB菌株数量，培养研究生，文章</t>
  </si>
  <si>
    <t>200株，1名，1-2篇</t>
  </si>
  <si>
    <t>收集菌株220株，培养研究生1名，发表sci和中文文章各1篇</t>
  </si>
  <si>
    <t>质量指标</t>
  </si>
  <si>
    <t>学生等级，文章等级</t>
  </si>
  <si>
    <t>硕士研究生，SCI或中文</t>
  </si>
  <si>
    <t>菌株收集分离，菌株的基因分型比例</t>
  </si>
  <si>
    <t>完成收集的50%和分离培养的30%</t>
  </si>
  <si>
    <t>进度指标</t>
  </si>
  <si>
    <t>项目完成日期</t>
  </si>
  <si>
    <t>预计2020年12月底前完成</t>
  </si>
  <si>
    <t>2020年12月底前完成</t>
  </si>
  <si>
    <t>成本指标</t>
  </si>
  <si>
    <t>预算控制总额</t>
  </si>
  <si>
    <t>14.06万元</t>
  </si>
  <si>
    <t>实际执行13.992448万元</t>
  </si>
  <si>
    <t>效果指标(30分)</t>
  </si>
  <si>
    <t>经济效益
指标</t>
  </si>
  <si>
    <t>无</t>
  </si>
  <si>
    <t>社会效益
指标</t>
  </si>
  <si>
    <t>对结核病的诊断和治疗方案的确定也会有帮助作用，将会对结核病的诊断和病人的治疗帮助</t>
  </si>
  <si>
    <t>生态效益
指标</t>
  </si>
  <si>
    <t>可持续影响指标</t>
  </si>
  <si>
    <t>对北京地区的结核病预防和控制策略的制定提供很好的参考和帮助，为社会的稳定繁荣做出一定的贡献</t>
  </si>
  <si>
    <t>课题仍在进行中，最终的数据还未得到，防控策略的制定需要总体的数据和结果作为科学依据。</t>
  </si>
  <si>
    <t>满意度
指标
（10分）</t>
  </si>
  <si>
    <t>服务对象满意度指标</t>
  </si>
  <si>
    <t>科研人员满意度</t>
  </si>
  <si>
    <t>科研人员满意度达到100%</t>
  </si>
  <si>
    <t>总分：</t>
  </si>
  <si>
    <t xml:space="preserve">    2.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</si>
  <si>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 xml:space="preserve">    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</si>
  <si>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4.请在“未完成原因分析”中说明偏离目标、不能完成目标的原因及拟采取的措施。</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</si>
</sst>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3" formatCode="_ * #,##0.00_ ;_ * \-#,##0.00_ ;_ * &quot;-&quot;??_ ;_ @_ "/>
    <numFmt numFmtId="176" formatCode="0_);[Red]\(0\)"/>
    <numFmt numFmtId="177" formatCode="0.00_ "/>
    <numFmt numFmtId="44" formatCode="_ &quot;￥&quot;* #,##0.00_ ;_ &quot;￥&quot;* \-#,##0.00_ ;_ &quot;￥&quot;* &quot;-&quot;??_ ;_ @_ "/>
  </numFmts>
  <fonts count="8">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8"/>
      </right>
      <top style="medium">
        <color indexed="64"/>
      </top>
      <bottom/>
      <diagonal/>
    </border>
    <border>
      <left/>
      <right style="medium">
        <color indexed="8"/>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s>
  <cellStyleXfs count="6">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9" fontId="5" fillId="0" borderId="0" applyFont="0" applyFill="0" applyBorder="0" applyAlignment="0" applyProtection="0">
      <alignment vertical="center"/>
    </xf>
    <xf numFmtId="42" fontId="5" fillId="0" borderId="0" applyFont="0" applyFill="0" applyBorder="0" applyAlignment="0" applyProtection="0">
      <alignment vertical="center"/>
    </xf>
  </cellStyleXfs>
  <cellXfs count="56">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0" applyFont="1" applyFill="1" applyBorder="1" applyAlignment="1">
      <alignment horizontal="center" vertical="center" wrapText="1"/>
    </xf>
    <xf numFmtId="0" fontId="3" fillId="0" borderId="10"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8" xfId="0" applyFont="1" applyFill="1" applyBorder="1" applyAlignment="1">
      <alignment horizontal="center" vertical="center" textRotation="255" wrapText="1"/>
    </xf>
    <xf numFmtId="0" fontId="3" fillId="0" borderId="19"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5" xfId="0" applyFont="1" applyBorder="1" applyAlignment="1">
      <alignment horizontal="center" vertical="center" textRotation="255" wrapText="1"/>
    </xf>
    <xf numFmtId="0" fontId="3" fillId="0" borderId="5" xfId="0" applyFont="1" applyBorder="1" applyAlignment="1">
      <alignment horizontal="center" vertical="center" wrapText="1"/>
    </xf>
    <xf numFmtId="0" fontId="3" fillId="0" borderId="5" xfId="0" applyFont="1" applyBorder="1" applyAlignment="1">
      <alignment horizontal="left" vertical="center" wrapText="1"/>
    </xf>
    <xf numFmtId="0" fontId="3" fillId="0" borderId="20" xfId="0" applyFont="1" applyBorder="1" applyAlignment="1">
      <alignment horizontal="center" vertical="center" wrapText="1"/>
    </xf>
    <xf numFmtId="0" fontId="3" fillId="0" borderId="18" xfId="0" applyFont="1" applyBorder="1" applyAlignment="1">
      <alignment horizontal="center" vertical="center" wrapText="1"/>
    </xf>
    <xf numFmtId="9" fontId="3" fillId="0" borderId="5" xfId="0" applyNumberFormat="1" applyFont="1" applyBorder="1" applyAlignment="1">
      <alignment horizontal="left" vertical="center" wrapText="1"/>
    </xf>
    <xf numFmtId="0" fontId="3" fillId="0" borderId="5" xfId="0" applyFont="1" applyFill="1" applyBorder="1" applyAlignment="1">
      <alignment horizontal="center" vertical="center" wrapText="1"/>
    </xf>
    <xf numFmtId="0" fontId="3" fillId="0" borderId="5" xfId="0" applyFont="1" applyFill="1" applyBorder="1" applyAlignment="1">
      <alignment horizontal="left" vertical="center" wrapText="1"/>
    </xf>
    <xf numFmtId="0" fontId="3" fillId="0" borderId="5" xfId="0" applyFont="1" applyFill="1" applyBorder="1" applyAlignment="1">
      <alignment horizontal="left" vertical="center"/>
    </xf>
    <xf numFmtId="9" fontId="3" fillId="0" borderId="5" xfId="0" applyNumberFormat="1" applyFont="1" applyFill="1" applyBorder="1" applyAlignment="1">
      <alignment horizontal="center" vertical="center" wrapText="1"/>
    </xf>
    <xf numFmtId="0" fontId="4" fillId="0" borderId="18" xfId="0" applyFont="1" applyBorder="1" applyAlignment="1">
      <alignment horizontal="center" vertical="center" wrapText="1"/>
    </xf>
    <xf numFmtId="0" fontId="3" fillId="0" borderId="8" xfId="0" applyFont="1" applyBorder="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left" vertical="center" wrapText="1" indent="2"/>
    </xf>
    <xf numFmtId="0" fontId="3"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10" fontId="3" fillId="0" borderId="11" xfId="0" applyNumberFormat="1" applyFont="1" applyFill="1" applyBorder="1" applyAlignment="1">
      <alignment horizontal="center" vertical="center" wrapText="1"/>
    </xf>
    <xf numFmtId="177" fontId="3" fillId="0" borderId="11" xfId="0" applyNumberFormat="1" applyFont="1" applyFill="1" applyBorder="1" applyAlignment="1">
      <alignment horizontal="center" vertical="center" wrapText="1"/>
    </xf>
    <xf numFmtId="0" fontId="3" fillId="0" borderId="6" xfId="0" applyFont="1" applyFill="1" applyBorder="1" applyAlignment="1">
      <alignment horizontal="left" vertical="center" wrapText="1"/>
    </xf>
    <xf numFmtId="0" fontId="3" fillId="0" borderId="5" xfId="0" applyFont="1" applyBorder="1" applyAlignment="1">
      <alignment vertical="center" wrapText="1"/>
    </xf>
    <xf numFmtId="176" fontId="3" fillId="0" borderId="5" xfId="0" applyNumberFormat="1" applyFont="1" applyFill="1" applyBorder="1" applyAlignment="1">
      <alignment horizontal="center" vertical="center" wrapText="1"/>
    </xf>
    <xf numFmtId="177" fontId="4" fillId="0" borderId="18" xfId="0" applyNumberFormat="1" applyFont="1" applyBorder="1" applyAlignment="1">
      <alignment horizontal="center" vertical="center" wrapText="1"/>
    </xf>
    <xf numFmtId="0" fontId="3" fillId="0" borderId="18" xfId="0" applyFont="1" applyBorder="1" applyAlignment="1">
      <alignment vertical="center" wrapText="1"/>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26"/>
  <sheetViews>
    <sheetView tabSelected="1" view="pageBreakPreview" zoomScaleNormal="100" zoomScaleSheetLayoutView="100" workbookViewId="0">
      <selection activeCell="E8" sqref="E8"/>
    </sheetView>
  </sheetViews>
  <sheetFormatPr defaultColWidth="9" defaultRowHeight="13.5"/>
  <cols>
    <col min="1" max="1" width="5.375" style="1" customWidth="1"/>
    <col min="2" max="2" width="9.625" style="1" customWidth="1"/>
    <col min="3" max="3" width="9.75" style="1" customWidth="1"/>
    <col min="4" max="4" width="19.125" style="1" customWidth="1"/>
    <col min="5" max="5" width="10.625" style="1" customWidth="1"/>
    <col min="6" max="6" width="11.75" style="1" customWidth="1"/>
    <col min="7" max="8" width="9" style="1"/>
    <col min="9" max="9" width="2.875" style="1" customWidth="1"/>
    <col min="10" max="11" width="9" style="1"/>
    <col min="12" max="12" width="12.625" style="1"/>
    <col min="13" max="13" width="13.125" style="1" customWidth="1"/>
    <col min="14" max="16384" width="9" style="1"/>
  </cols>
  <sheetData>
    <row r="1" ht="27.75" customHeight="1" spans="1:13">
      <c r="A1" s="2" t="s">
        <v>0</v>
      </c>
      <c r="B1" s="2"/>
      <c r="C1" s="2"/>
      <c r="D1" s="2"/>
      <c r="E1" s="2"/>
      <c r="F1" s="2"/>
      <c r="G1" s="2"/>
      <c r="H1" s="2"/>
      <c r="I1" s="2"/>
      <c r="J1" s="2"/>
      <c r="K1" s="2"/>
      <c r="L1" s="2"/>
      <c r="M1" s="2"/>
    </row>
    <row r="2" ht="18.75" customHeight="1" spans="1:13">
      <c r="A2" s="3" t="s">
        <v>1</v>
      </c>
      <c r="B2" s="3"/>
      <c r="C2" s="3"/>
      <c r="D2" s="3"/>
      <c r="E2" s="3"/>
      <c r="F2" s="3"/>
      <c r="G2" s="3"/>
      <c r="H2" s="3"/>
      <c r="I2" s="3"/>
      <c r="J2" s="3"/>
      <c r="K2" s="3"/>
      <c r="L2" s="3"/>
      <c r="M2" s="3"/>
    </row>
    <row r="3" ht="15" spans="1:13">
      <c r="A3" s="4" t="s">
        <v>2</v>
      </c>
      <c r="B3" s="5"/>
      <c r="C3" s="6"/>
      <c r="D3" s="7" t="s">
        <v>3</v>
      </c>
      <c r="E3" s="5"/>
      <c r="F3" s="5"/>
      <c r="G3" s="5"/>
      <c r="H3" s="5"/>
      <c r="I3" s="5"/>
      <c r="J3" s="5"/>
      <c r="K3" s="5"/>
      <c r="L3" s="5"/>
      <c r="M3" s="47"/>
    </row>
    <row r="4" ht="15" spans="1:13">
      <c r="A4" s="4" t="s">
        <v>4</v>
      </c>
      <c r="B4" s="5"/>
      <c r="C4" s="6"/>
      <c r="D4" s="7" t="s">
        <v>5</v>
      </c>
      <c r="E4" s="5"/>
      <c r="F4" s="5"/>
      <c r="G4" s="7" t="s">
        <v>6</v>
      </c>
      <c r="H4" s="5"/>
      <c r="I4" s="47"/>
      <c r="J4" s="4" t="s">
        <v>7</v>
      </c>
      <c r="K4" s="5"/>
      <c r="L4" s="5"/>
      <c r="M4" s="6"/>
    </row>
    <row r="5" ht="15" spans="1:13">
      <c r="A5" s="8" t="s">
        <v>8</v>
      </c>
      <c r="B5" s="8"/>
      <c r="C5" s="8"/>
      <c r="D5" s="9" t="s">
        <v>9</v>
      </c>
      <c r="E5" s="10"/>
      <c r="F5" s="11"/>
      <c r="G5" s="8" t="s">
        <v>10</v>
      </c>
      <c r="H5" s="8"/>
      <c r="I5" s="8"/>
      <c r="J5" s="39">
        <v>18910250336</v>
      </c>
      <c r="K5" s="39"/>
      <c r="L5" s="39"/>
      <c r="M5" s="39"/>
    </row>
    <row r="6" ht="29.25" spans="1:13">
      <c r="A6" s="12" t="s">
        <v>11</v>
      </c>
      <c r="B6" s="13"/>
      <c r="C6" s="14"/>
      <c r="D6" s="15"/>
      <c r="E6" s="16" t="s">
        <v>12</v>
      </c>
      <c r="F6" s="17" t="s">
        <v>13</v>
      </c>
      <c r="G6" s="18" t="s">
        <v>14</v>
      </c>
      <c r="H6" s="19"/>
      <c r="I6" s="48"/>
      <c r="J6" s="18" t="s">
        <v>15</v>
      </c>
      <c r="K6" s="48"/>
      <c r="L6" s="16" t="s">
        <v>16</v>
      </c>
      <c r="M6" s="16" t="s">
        <v>17</v>
      </c>
    </row>
    <row r="7" ht="15" spans="1:13">
      <c r="A7" s="20"/>
      <c r="B7" s="21"/>
      <c r="C7" s="22"/>
      <c r="D7" s="15" t="s">
        <v>18</v>
      </c>
      <c r="E7" s="16">
        <v>14.06</v>
      </c>
      <c r="F7" s="17">
        <v>14.06</v>
      </c>
      <c r="G7" s="18">
        <v>13.992448</v>
      </c>
      <c r="H7" s="19"/>
      <c r="I7" s="48"/>
      <c r="J7" s="18">
        <v>10</v>
      </c>
      <c r="K7" s="48"/>
      <c r="L7" s="49">
        <f>G7/F7</f>
        <v>0.995195448079659</v>
      </c>
      <c r="M7" s="50">
        <f>J7*L7</f>
        <v>9.95195448079659</v>
      </c>
    </row>
    <row r="8" ht="15" spans="1:13">
      <c r="A8" s="20"/>
      <c r="B8" s="21"/>
      <c r="C8" s="22"/>
      <c r="D8" s="15" t="s">
        <v>19</v>
      </c>
      <c r="E8" s="16">
        <v>14.06</v>
      </c>
      <c r="F8" s="17">
        <v>14.06</v>
      </c>
      <c r="G8" s="18">
        <v>13.992448</v>
      </c>
      <c r="H8" s="19"/>
      <c r="I8" s="48"/>
      <c r="J8" s="18" t="s">
        <v>20</v>
      </c>
      <c r="K8" s="48"/>
      <c r="L8" s="49">
        <f>G8/F8</f>
        <v>0.995195448079659</v>
      </c>
      <c r="M8" s="16" t="s">
        <v>21</v>
      </c>
    </row>
    <row r="9" ht="15" spans="1:13">
      <c r="A9" s="23"/>
      <c r="B9" s="24"/>
      <c r="C9" s="25"/>
      <c r="D9" s="26" t="s">
        <v>22</v>
      </c>
      <c r="E9" s="27"/>
      <c r="F9" s="28"/>
      <c r="G9" s="18"/>
      <c r="H9" s="19"/>
      <c r="I9" s="48"/>
      <c r="J9" s="18" t="s">
        <v>20</v>
      </c>
      <c r="K9" s="48"/>
      <c r="L9" s="16"/>
      <c r="M9" s="16" t="s">
        <v>21</v>
      </c>
    </row>
    <row r="10" ht="87.95" customHeight="1" spans="1:13">
      <c r="A10" s="29" t="s">
        <v>23</v>
      </c>
      <c r="B10" s="30" t="s">
        <v>24</v>
      </c>
      <c r="C10" s="28"/>
      <c r="D10" s="28"/>
      <c r="E10" s="28"/>
      <c r="F10" s="27"/>
      <c r="G10" s="31" t="s">
        <v>25</v>
      </c>
      <c r="H10" s="32"/>
      <c r="I10" s="32"/>
      <c r="J10" s="32"/>
      <c r="K10" s="32"/>
      <c r="L10" s="32"/>
      <c r="M10" s="51"/>
    </row>
    <row r="11" ht="29.25" spans="1:13">
      <c r="A11" s="33" t="s">
        <v>26</v>
      </c>
      <c r="B11" s="34" t="s">
        <v>27</v>
      </c>
      <c r="C11" s="34" t="s">
        <v>28</v>
      </c>
      <c r="D11" s="34" t="s">
        <v>29</v>
      </c>
      <c r="E11" s="34" t="s">
        <v>30</v>
      </c>
      <c r="F11" s="34"/>
      <c r="G11" s="34" t="s">
        <v>31</v>
      </c>
      <c r="H11" s="34"/>
      <c r="I11" s="34"/>
      <c r="J11" s="34" t="s">
        <v>32</v>
      </c>
      <c r="K11" s="34"/>
      <c r="L11" s="34" t="s">
        <v>17</v>
      </c>
      <c r="M11" s="34" t="s">
        <v>33</v>
      </c>
    </row>
    <row r="12" ht="54" customHeight="1" spans="1:13">
      <c r="A12" s="33"/>
      <c r="B12" s="34" t="s">
        <v>34</v>
      </c>
      <c r="C12" s="34" t="s">
        <v>35</v>
      </c>
      <c r="D12" s="35" t="s">
        <v>36</v>
      </c>
      <c r="E12" s="35" t="s">
        <v>37</v>
      </c>
      <c r="F12" s="35"/>
      <c r="G12" s="35" t="s">
        <v>38</v>
      </c>
      <c r="H12" s="35"/>
      <c r="I12" s="35"/>
      <c r="J12" s="34">
        <v>10</v>
      </c>
      <c r="K12" s="34"/>
      <c r="L12" s="34">
        <v>10</v>
      </c>
      <c r="M12" s="52"/>
    </row>
    <row r="13" ht="33" customHeight="1" spans="1:13">
      <c r="A13" s="33"/>
      <c r="B13" s="34"/>
      <c r="C13" s="36" t="s">
        <v>39</v>
      </c>
      <c r="D13" s="34" t="s">
        <v>40</v>
      </c>
      <c r="E13" s="35" t="s">
        <v>41</v>
      </c>
      <c r="F13" s="35"/>
      <c r="G13" s="35" t="s">
        <v>41</v>
      </c>
      <c r="H13" s="35"/>
      <c r="I13" s="35"/>
      <c r="J13" s="34">
        <v>10</v>
      </c>
      <c r="K13" s="34"/>
      <c r="L13" s="34">
        <v>10</v>
      </c>
      <c r="M13" s="52"/>
    </row>
    <row r="14" ht="32.25" customHeight="1" spans="1:13">
      <c r="A14" s="33"/>
      <c r="B14" s="34"/>
      <c r="C14" s="37"/>
      <c r="D14" s="35" t="s">
        <v>42</v>
      </c>
      <c r="E14" s="35" t="s">
        <v>43</v>
      </c>
      <c r="F14" s="35"/>
      <c r="G14" s="38">
        <v>0.5</v>
      </c>
      <c r="H14" s="35"/>
      <c r="I14" s="35"/>
      <c r="J14" s="34">
        <v>10</v>
      </c>
      <c r="K14" s="34"/>
      <c r="L14" s="34">
        <v>10</v>
      </c>
      <c r="M14" s="52"/>
    </row>
    <row r="15" ht="47.1" customHeight="1" spans="1:13">
      <c r="A15" s="33"/>
      <c r="B15" s="34"/>
      <c r="C15" s="34" t="s">
        <v>44</v>
      </c>
      <c r="D15" s="34" t="s">
        <v>45</v>
      </c>
      <c r="E15" s="35" t="s">
        <v>46</v>
      </c>
      <c r="F15" s="35"/>
      <c r="G15" s="38" t="s">
        <v>47</v>
      </c>
      <c r="H15" s="35"/>
      <c r="I15" s="35"/>
      <c r="J15" s="34">
        <v>10</v>
      </c>
      <c r="K15" s="34"/>
      <c r="L15" s="34">
        <v>10</v>
      </c>
      <c r="M15" s="34"/>
    </row>
    <row r="16" ht="30" customHeight="1" spans="1:13">
      <c r="A16" s="33"/>
      <c r="B16" s="34"/>
      <c r="C16" s="34" t="s">
        <v>48</v>
      </c>
      <c r="D16" s="39" t="s">
        <v>49</v>
      </c>
      <c r="E16" s="40" t="s">
        <v>50</v>
      </c>
      <c r="F16" s="40"/>
      <c r="G16" s="40" t="s">
        <v>51</v>
      </c>
      <c r="H16" s="40"/>
      <c r="I16" s="40"/>
      <c r="J16" s="39">
        <v>10</v>
      </c>
      <c r="K16" s="39"/>
      <c r="L16" s="34">
        <v>10</v>
      </c>
      <c r="M16" s="34"/>
    </row>
    <row r="17" ht="31.5" customHeight="1" spans="1:13">
      <c r="A17" s="33"/>
      <c r="B17" s="34" t="s">
        <v>52</v>
      </c>
      <c r="C17" s="39" t="s">
        <v>53</v>
      </c>
      <c r="D17" s="39" t="s">
        <v>54</v>
      </c>
      <c r="E17" s="41" t="s">
        <v>54</v>
      </c>
      <c r="F17" s="41"/>
      <c r="G17" s="40" t="s">
        <v>54</v>
      </c>
      <c r="H17" s="40"/>
      <c r="I17" s="40"/>
      <c r="J17" s="53">
        <v>0</v>
      </c>
      <c r="K17" s="53"/>
      <c r="L17" s="53">
        <v>0</v>
      </c>
      <c r="M17" s="8"/>
    </row>
    <row r="18" ht="77.25" customHeight="1" spans="1:13">
      <c r="A18" s="33"/>
      <c r="B18" s="34"/>
      <c r="C18" s="39" t="s">
        <v>55</v>
      </c>
      <c r="D18" s="40" t="s">
        <v>56</v>
      </c>
      <c r="E18" s="40" t="s">
        <v>56</v>
      </c>
      <c r="F18" s="40"/>
      <c r="G18" s="40" t="s">
        <v>56</v>
      </c>
      <c r="H18" s="40"/>
      <c r="I18" s="40"/>
      <c r="J18" s="39">
        <v>10</v>
      </c>
      <c r="K18" s="39"/>
      <c r="L18" s="34">
        <v>10</v>
      </c>
      <c r="M18" s="34"/>
    </row>
    <row r="19" ht="33.75" customHeight="1" spans="1:13">
      <c r="A19" s="33"/>
      <c r="B19" s="34"/>
      <c r="C19" s="39" t="s">
        <v>57</v>
      </c>
      <c r="D19" s="39" t="s">
        <v>54</v>
      </c>
      <c r="E19" s="41" t="s">
        <v>54</v>
      </c>
      <c r="F19" s="41"/>
      <c r="G19" s="40" t="s">
        <v>54</v>
      </c>
      <c r="H19" s="40"/>
      <c r="I19" s="40"/>
      <c r="J19" s="53">
        <v>0</v>
      </c>
      <c r="K19" s="53"/>
      <c r="L19" s="53">
        <v>0</v>
      </c>
      <c r="M19" s="34"/>
    </row>
    <row r="20" ht="135.75" customHeight="1" spans="1:13">
      <c r="A20" s="33"/>
      <c r="B20" s="34"/>
      <c r="C20" s="39" t="s">
        <v>58</v>
      </c>
      <c r="D20" s="40" t="s">
        <v>59</v>
      </c>
      <c r="E20" s="40" t="s">
        <v>59</v>
      </c>
      <c r="F20" s="40"/>
      <c r="G20" s="40" t="s">
        <v>59</v>
      </c>
      <c r="H20" s="40"/>
      <c r="I20" s="40"/>
      <c r="J20" s="39">
        <v>20</v>
      </c>
      <c r="K20" s="39"/>
      <c r="L20" s="34">
        <v>16</v>
      </c>
      <c r="M20" s="34" t="s">
        <v>60</v>
      </c>
    </row>
    <row r="21" ht="43.5" spans="1:13">
      <c r="A21" s="33"/>
      <c r="B21" s="34" t="s">
        <v>61</v>
      </c>
      <c r="C21" s="34" t="s">
        <v>62</v>
      </c>
      <c r="D21" s="39" t="s">
        <v>63</v>
      </c>
      <c r="E21" s="42">
        <v>1</v>
      </c>
      <c r="F21" s="39"/>
      <c r="G21" s="35" t="s">
        <v>64</v>
      </c>
      <c r="H21" s="35"/>
      <c r="I21" s="35"/>
      <c r="J21" s="34">
        <v>10</v>
      </c>
      <c r="K21" s="34"/>
      <c r="L21" s="34">
        <v>10</v>
      </c>
      <c r="M21" s="34"/>
    </row>
    <row r="22" ht="22.5" customHeight="1" spans="1:13">
      <c r="A22" s="43" t="s">
        <v>65</v>
      </c>
      <c r="B22" s="43"/>
      <c r="C22" s="43"/>
      <c r="D22" s="43"/>
      <c r="E22" s="43"/>
      <c r="F22" s="43"/>
      <c r="G22" s="43"/>
      <c r="H22" s="43"/>
      <c r="I22" s="43"/>
      <c r="J22" s="43">
        <f>SUM(J12:K21,J7)</f>
        <v>100</v>
      </c>
      <c r="K22" s="43"/>
      <c r="L22" s="54">
        <f>SUM(L12:L21,M7)</f>
        <v>95.9519544807966</v>
      </c>
      <c r="M22" s="55"/>
    </row>
    <row r="23" ht="14.25" spans="1:13">
      <c r="A23" s="44"/>
      <c r="B23" s="44"/>
      <c r="C23" s="44"/>
      <c r="D23" s="44"/>
      <c r="E23" s="44"/>
      <c r="F23" s="44"/>
      <c r="G23" s="44"/>
      <c r="H23" s="44"/>
      <c r="I23" s="44"/>
      <c r="J23" s="44"/>
      <c r="K23" s="44"/>
      <c r="L23" s="44"/>
      <c r="M23" s="44"/>
    </row>
    <row r="24" ht="34.5" customHeight="1" spans="1:13">
      <c r="A24" s="45" t="s">
        <v>66</v>
      </c>
      <c r="B24" s="45"/>
      <c r="C24" s="45"/>
      <c r="D24" s="45"/>
      <c r="E24" s="45"/>
      <c r="F24" s="45"/>
      <c r="G24" s="45"/>
      <c r="H24" s="45"/>
      <c r="I24" s="45"/>
      <c r="J24" s="45"/>
      <c r="K24" s="45"/>
      <c r="L24" s="45"/>
      <c r="M24" s="45"/>
    </row>
    <row r="25" ht="63.75" customHeight="1" spans="1:13">
      <c r="A25" s="45" t="s">
        <v>67</v>
      </c>
      <c r="B25" s="45"/>
      <c r="C25" s="45"/>
      <c r="D25" s="45"/>
      <c r="E25" s="45"/>
      <c r="F25" s="45"/>
      <c r="G25" s="45"/>
      <c r="H25" s="45"/>
      <c r="I25" s="45"/>
      <c r="J25" s="45"/>
      <c r="K25" s="45"/>
      <c r="L25" s="45"/>
      <c r="M25" s="45"/>
    </row>
    <row r="26" ht="14.25" spans="1:13">
      <c r="A26" s="46" t="s">
        <v>68</v>
      </c>
      <c r="B26" s="46"/>
      <c r="C26" s="46"/>
      <c r="D26" s="46"/>
      <c r="E26" s="46"/>
      <c r="F26" s="46"/>
      <c r="G26" s="46"/>
      <c r="H26" s="46"/>
      <c r="I26" s="46"/>
      <c r="J26" s="46"/>
      <c r="K26" s="46"/>
      <c r="L26" s="46"/>
      <c r="M26" s="46"/>
    </row>
  </sheetData>
  <mergeCells count="66">
    <mergeCell ref="A1:M1"/>
    <mergeCell ref="A2:M2"/>
    <mergeCell ref="A3:C3"/>
    <mergeCell ref="D3:M3"/>
    <mergeCell ref="A4:C4"/>
    <mergeCell ref="D4:F4"/>
    <mergeCell ref="G4:I4"/>
    <mergeCell ref="J4:M4"/>
    <mergeCell ref="A5:C5"/>
    <mergeCell ref="D5:F5"/>
    <mergeCell ref="G5:I5"/>
    <mergeCell ref="J5:M5"/>
    <mergeCell ref="G6:I6"/>
    <mergeCell ref="J6:K6"/>
    <mergeCell ref="G7:I7"/>
    <mergeCell ref="J7:K7"/>
    <mergeCell ref="G8:I8"/>
    <mergeCell ref="J8:K8"/>
    <mergeCell ref="G9:I9"/>
    <mergeCell ref="J9:K9"/>
    <mergeCell ref="B10:F10"/>
    <mergeCell ref="G10:M10"/>
    <mergeCell ref="E11:F11"/>
    <mergeCell ref="G11:I11"/>
    <mergeCell ref="J11:K11"/>
    <mergeCell ref="E12:F12"/>
    <mergeCell ref="G12:I12"/>
    <mergeCell ref="J12:K12"/>
    <mergeCell ref="E13:F13"/>
    <mergeCell ref="G13:I13"/>
    <mergeCell ref="J13:K13"/>
    <mergeCell ref="E14:F14"/>
    <mergeCell ref="G14:I14"/>
    <mergeCell ref="J14:K14"/>
    <mergeCell ref="E15:F15"/>
    <mergeCell ref="G15:I15"/>
    <mergeCell ref="J15:K15"/>
    <mergeCell ref="E16:F16"/>
    <mergeCell ref="G16:I16"/>
    <mergeCell ref="J16:K16"/>
    <mergeCell ref="E17:F17"/>
    <mergeCell ref="G17:I17"/>
    <mergeCell ref="J17:K17"/>
    <mergeCell ref="E18:F18"/>
    <mergeCell ref="G18:I18"/>
    <mergeCell ref="J18:K18"/>
    <mergeCell ref="E19:F19"/>
    <mergeCell ref="G19:I19"/>
    <mergeCell ref="J19:K19"/>
    <mergeCell ref="E20:F20"/>
    <mergeCell ref="G20:I20"/>
    <mergeCell ref="J20:K20"/>
    <mergeCell ref="E21:F21"/>
    <mergeCell ref="G21:I21"/>
    <mergeCell ref="J21:K21"/>
    <mergeCell ref="A22:I22"/>
    <mergeCell ref="J22:K22"/>
    <mergeCell ref="A23:M23"/>
    <mergeCell ref="A24:M24"/>
    <mergeCell ref="A25:M25"/>
    <mergeCell ref="A26:M26"/>
    <mergeCell ref="A11:A21"/>
    <mergeCell ref="B12:B16"/>
    <mergeCell ref="B17:B20"/>
    <mergeCell ref="C13:C14"/>
    <mergeCell ref="A6:C9"/>
  </mergeCells>
  <pageMargins left="0.708333333333333" right="0.511805555555556" top="0.550694444444444" bottom="0.550694444444444" header="0.314583333333333" footer="0.314583333333333"/>
  <pageSetup paperSize="9" scale="70" orientation="portrait"/>
  <headerFooter/>
  <rowBreaks count="2" manualBreakCount="2">
    <brk id="26" max="16383" man="1"/>
    <brk id="26" max="16383" man="1"/>
  </rowBreaks>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微软用户</cp:lastModifiedBy>
  <dcterms:created xsi:type="dcterms:W3CDTF">2015-06-05T18:17:00Z</dcterms:created>
  <cp:lastPrinted>2021-05-24T05:38:00Z</cp:lastPrinted>
  <dcterms:modified xsi:type="dcterms:W3CDTF">2021-06-09T02:56:15Z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7457CE260C054D72AD17C89BE7419E4E</vt:lpwstr>
  </property>
</Properties>
</file>