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Sheet1!$A$1:$M$32</definedName>
  </definedNames>
  <calcPr calcId="144525" concurrentCalc="0"/>
</workbook>
</file>

<file path=xl/sharedStrings.xml><?xml version="1.0" encoding="utf-8"?>
<sst xmlns="http://schemas.openxmlformats.org/spreadsheetml/2006/main" count="87">
  <si>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</si>
  <si>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</si>
  <si>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</si>
  <si>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结核病诊断新技术研究</t>
  </si>
  <si>
    <t>主管部门及代码</t>
  </si>
  <si>
    <t>北京市卫生健康委员会</t>
  </si>
  <si>
    <t>实施单位</t>
  </si>
  <si>
    <t>北京市结核病胸部肿瘤研究所</t>
  </si>
  <si>
    <t>项目负责人</t>
  </si>
  <si>
    <t>潘丽萍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</si>
  <si>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</si>
  <si>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</si>
  <si>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</si>
  <si>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</si>
  <si>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</si>
  <si>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</si>
  <si>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</si>
  <si>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</si>
  <si>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</si>
  <si>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其中:财政拨款</t>
  </si>
  <si>
    <t>　—</t>
  </si>
  <si>
    <t>—</t>
  </si>
  <si>
    <t xml:space="preserve">     其他资金</t>
  </si>
  <si>
    <t>年度目标</t>
  </si>
  <si>
    <t>①完成高质量结核病标本收集；
②完成血浆标本的数字PCR检测；
③建立基于lncRNA分子的结核病诊断方法；
④完成CT影像数据集标注，初步建立基于CT的肺结核检测模型；
⑤完成化合物8048在临床分离株中的诊断效能分析；
⑥完成耐药菌株测序；
⑦发表文章20篇，其中SCI文章15篇以上；
⑧申报专利5项以上；</t>
  </si>
  <si>
    <t>①收集了约2100份高质量结核病标本并入库保存；
②完成了数字PCR技术检测血浆结核杆菌游离IS6110基因用于活动性结核病诊断的价值评估，在菌阴结核病患者中可获得40%的检出率，可作为补充检测提高结核病检出率；
③筛选获得3个具有潜在结核病诊断价值的LncRNA分子，联合诊断AUC达到0.816，准确率&gt;80%；
④完成1500例病例筛选和导出，并按照肺结核影像特点，进行关键征象“树芽征”“结核空洞”“肺结核结节”的标注，初步形成CT诊断模型；
⑤建立化合物8048用于结核病和药敏检测的技术，在传统培养基础上将检出率提高一倍，药敏结果报告时间缩短一半，有效提高了结核病的检出率和药敏检测效率；
⑥完成60株耐药菌株的全基因组测序，并开展mNGS检测，检测特异性达到90%以上，异烟肼和利福平等主要抗结核药物的检测敏感性达90%以上；
⑦发表文章54篇，其中SCI文章39篇以上；
⑧申报专利6项，授权3项；</t>
  </si>
  <si>
    <t>绩效指标</t>
  </si>
  <si>
    <t>一级指标</t>
  </si>
  <si>
    <t>二级指标</t>
  </si>
  <si>
    <t>三级指标</t>
  </si>
  <si>
    <t>年度指标值(A)</t>
  </si>
  <si>
    <t>全年实际值(B)</t>
  </si>
  <si>
    <t>分值</t>
  </si>
  <si>
    <t>偏差原因分析及改进措施</t>
  </si>
  <si>
    <t>产出指标(50分)</t>
  </si>
  <si>
    <t>数量指标</t>
  </si>
  <si>
    <t>课题（规划）研究/实验完成情况</t>
  </si>
  <si>
    <t>收集高质量的结核病队列生物样本（至少2000例），按照任务书中样本量，完成6项新技术的临床初步验证</t>
  </si>
  <si>
    <t>收集高质量结核病标本2100余份，完成了6项技术的初步临床验证</t>
  </si>
  <si>
    <t>文章发表数量</t>
  </si>
  <si>
    <t>SCI文章15篇，中文核心5篇</t>
  </si>
  <si>
    <t>发表中英文文章54篇，其中SCI文章39篇，中文文章15篇</t>
  </si>
  <si>
    <t>专利</t>
  </si>
  <si>
    <t>申报5项</t>
  </si>
  <si>
    <t>申报国家发明专利6项，授权3项</t>
  </si>
  <si>
    <t>培养人才数量</t>
  </si>
  <si>
    <t>青年科研骨干3-4人，培养研究生3-4人。</t>
  </si>
  <si>
    <t>培养青年科研骨干4人，研究生6人</t>
  </si>
  <si>
    <t>质量指标</t>
  </si>
  <si>
    <t>研究（调研、规划）报告的先进性</t>
  </si>
  <si>
    <t>建立符合国际标准的结核病队列</t>
  </si>
  <si>
    <t>所有标本入组全部按照国际标准收集和保存</t>
  </si>
  <si>
    <t>文章质量</t>
  </si>
  <si>
    <t>SCI文章平均影响因子&gt;3分，中文文章为核心期刊收录。</t>
  </si>
  <si>
    <t>SCI文章平均影响因子3.88分，中文文章为中华结核和呼吸杂志、中国防痨杂志等业内核心期刊收录。</t>
  </si>
  <si>
    <t>获得受理号的国家发明专利</t>
  </si>
  <si>
    <t>申报6项专利，全部获得受理号；授权3项专利，全部获得授权号</t>
  </si>
  <si>
    <t>项目实施后，人才与能力的提高</t>
  </si>
  <si>
    <t>青年科研骨干进入各级别人才计划，研究生获得学位。</t>
  </si>
  <si>
    <t>青年科研骨干分别获批国自然基金、通州人才等项目；4名研究生获得硕士学位，2名研究生获得博士学位。</t>
  </si>
  <si>
    <t>进度指标</t>
  </si>
  <si>
    <t>项目实施的及时性</t>
  </si>
  <si>
    <t>在2020.12.31前完成全部任务内容和指标</t>
  </si>
  <si>
    <t>所有成绩都是2020.1.1-2020.12.31周期内</t>
  </si>
  <si>
    <t>成本指标</t>
  </si>
  <si>
    <t>项目预算控制总额</t>
  </si>
  <si>
    <t>334.9443万元</t>
  </si>
  <si>
    <t>实际支出金额为318.40426万元</t>
  </si>
  <si>
    <t>效果指标(30分)</t>
  </si>
  <si>
    <t>经济效益
指标</t>
  </si>
  <si>
    <t>开设体液游离DNA检测项目，为临床提供了新的检测技术，提高了结核病的检出率，同时避免了多次反复检测带来的经济负担。</t>
  </si>
  <si>
    <t>社会效益
指标</t>
  </si>
  <si>
    <t>能够为研究所培养各级各类青年人才，对于推动研究所学科建设和人才梯队建立有巨大裨益。</t>
  </si>
  <si>
    <t>控制和降低各类急慢性传染病发病率产生</t>
  </si>
  <si>
    <t>生态效益
指标</t>
  </si>
  <si>
    <t>无</t>
  </si>
  <si>
    <t>可持续影响指标</t>
  </si>
  <si>
    <t>提高临床疑难结核病的诊断水平，缩短结核病检出时间，降低传染风险</t>
  </si>
  <si>
    <t>满意度
指标
（10分）</t>
  </si>
  <si>
    <t>服务对象满意度指标</t>
  </si>
  <si>
    <t>科研人员满意度</t>
  </si>
  <si>
    <t>≥90%</t>
  </si>
  <si>
    <t>总分：</t>
  </si>
  <si>
    <t>注：1.得分一档最高不能超过该指标分值上限。</t>
  </si>
  <si>
    <t xml:space="preserve">    2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</t>
  </si>
  <si>
    <t xml:space="preserve">    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</si>
  <si>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4.请在“未完成原因分析”中说明偏离目标、不能完成目标的原因及拟采取的措施。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</si>
</sst>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</numFmts>
  <fonts count="9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64"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textRotation="255" wrapText="1"/>
    </xf>
    <xf numFmtId="0" fontId="3" fillId="0" borderId="19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textRotation="255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 indent="2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0" fontId="3" fillId="0" borderId="11" xfId="0" applyNumberFormat="1" applyFont="1" applyFill="1" applyBorder="1" applyAlignment="1">
      <alignment horizontal="center" vertical="center" wrapText="1"/>
    </xf>
    <xf numFmtId="10" fontId="3" fillId="0" borderId="1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</cellXfs>
  <cellStyles count="7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  <cellStyle name="常规 2" xfId="6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32"/>
  <sheetViews>
    <sheetView tabSelected="1" view="pageBreakPreview" zoomScale="85" zoomScaleNormal="100" zoomScaleSheetLayoutView="85" workbookViewId="0">
      <selection activeCell="E8" sqref="E8"/>
    </sheetView>
  </sheetViews>
  <sheetFormatPr defaultColWidth="9" defaultRowHeight="13.5"/>
  <cols>
    <col min="1" max="1" width="7.125" style="1" customWidth="1"/>
    <col min="2" max="2" width="12.75" style="1" customWidth="1"/>
    <col min="3" max="3" width="12.875" style="1" customWidth="1"/>
    <col min="4" max="4" width="26.875" style="1" customWidth="1"/>
    <col min="5" max="5" width="13.375" style="1" customWidth="1"/>
    <col min="6" max="6" width="20" style="1" customWidth="1"/>
    <col min="7" max="8" width="9" style="1"/>
    <col min="9" max="9" width="27.375" style="1" customWidth="1"/>
    <col min="10" max="12" width="9" style="1"/>
    <col min="13" max="13" width="13.125" style="1" customWidth="1"/>
    <col min="14" max="16384" width="9" style="1"/>
  </cols>
  <sheetData>
    <row r="1" ht="27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18.75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17.25" customHeight="1" spans="1:13">
      <c r="A3" s="4" t="s">
        <v>2</v>
      </c>
      <c r="B3" s="5"/>
      <c r="C3" s="6"/>
      <c r="D3" s="7" t="s">
        <v>3</v>
      </c>
      <c r="E3" s="5"/>
      <c r="F3" s="5"/>
      <c r="G3" s="5"/>
      <c r="H3" s="5"/>
      <c r="I3" s="5"/>
      <c r="J3" s="5"/>
      <c r="K3" s="5"/>
      <c r="L3" s="5"/>
      <c r="M3" s="53"/>
    </row>
    <row r="4" ht="18" customHeight="1" spans="1:13">
      <c r="A4" s="4" t="s">
        <v>4</v>
      </c>
      <c r="B4" s="5"/>
      <c r="C4" s="6"/>
      <c r="D4" s="7" t="s">
        <v>5</v>
      </c>
      <c r="E4" s="5"/>
      <c r="F4" s="5"/>
      <c r="G4" s="7" t="s">
        <v>6</v>
      </c>
      <c r="H4" s="5"/>
      <c r="I4" s="53"/>
      <c r="J4" s="4" t="s">
        <v>7</v>
      </c>
      <c r="K4" s="5"/>
      <c r="L4" s="5"/>
      <c r="M4" s="6"/>
    </row>
    <row r="5" ht="18" customHeight="1" spans="1:13">
      <c r="A5" s="8" t="s">
        <v>8</v>
      </c>
      <c r="B5" s="8"/>
      <c r="C5" s="8"/>
      <c r="D5" s="9" t="s">
        <v>9</v>
      </c>
      <c r="E5" s="10"/>
      <c r="F5" s="11"/>
      <c r="G5" s="12" t="s">
        <v>10</v>
      </c>
      <c r="H5" s="12"/>
      <c r="I5" s="12"/>
      <c r="J5" s="38">
        <v>89509164</v>
      </c>
      <c r="K5" s="38"/>
      <c r="L5" s="38"/>
      <c r="M5" s="38"/>
    </row>
    <row r="6" ht="29.25" spans="1:13">
      <c r="A6" s="13" t="s">
        <v>11</v>
      </c>
      <c r="B6" s="14"/>
      <c r="C6" s="15"/>
      <c r="D6" s="16"/>
      <c r="E6" s="17" t="s">
        <v>12</v>
      </c>
      <c r="F6" s="18" t="s">
        <v>13</v>
      </c>
      <c r="G6" s="19" t="s">
        <v>14</v>
      </c>
      <c r="H6" s="20"/>
      <c r="I6" s="54"/>
      <c r="J6" s="19" t="s">
        <v>15</v>
      </c>
      <c r="K6" s="54"/>
      <c r="L6" s="17" t="s">
        <v>16</v>
      </c>
      <c r="M6" s="17" t="s">
        <v>17</v>
      </c>
    </row>
    <row r="7" ht="18.75" customHeight="1" spans="1:13">
      <c r="A7" s="21"/>
      <c r="B7" s="22"/>
      <c r="C7" s="23"/>
      <c r="D7" s="16" t="s">
        <v>18</v>
      </c>
      <c r="E7" s="17">
        <v>334.9443</v>
      </c>
      <c r="F7" s="18">
        <v>334.9443</v>
      </c>
      <c r="G7" s="19">
        <v>318.40426</v>
      </c>
      <c r="H7" s="20"/>
      <c r="I7" s="54"/>
      <c r="J7" s="19">
        <v>10</v>
      </c>
      <c r="K7" s="54"/>
      <c r="L7" s="55">
        <f>G7/F7</f>
        <v>0.950618535678917</v>
      </c>
      <c r="M7" s="17">
        <v>9.5</v>
      </c>
    </row>
    <row r="8" ht="18.75" customHeight="1" spans="1:13">
      <c r="A8" s="21"/>
      <c r="B8" s="22"/>
      <c r="C8" s="23"/>
      <c r="D8" s="24" t="s">
        <v>19</v>
      </c>
      <c r="E8" s="25">
        <v>334.9443</v>
      </c>
      <c r="F8" s="26">
        <v>334.9443</v>
      </c>
      <c r="G8" s="4">
        <v>318.40426</v>
      </c>
      <c r="H8" s="5"/>
      <c r="I8" s="53"/>
      <c r="J8" s="4" t="s">
        <v>20</v>
      </c>
      <c r="K8" s="53"/>
      <c r="L8" s="56">
        <f>G8/E8</f>
        <v>0.950618535678917</v>
      </c>
      <c r="M8" s="25" t="s">
        <v>21</v>
      </c>
    </row>
    <row r="9" ht="21" customHeight="1" spans="1:13">
      <c r="A9" s="27"/>
      <c r="B9" s="28"/>
      <c r="C9" s="29"/>
      <c r="D9" s="24" t="s">
        <v>22</v>
      </c>
      <c r="E9" s="25">
        <v>0</v>
      </c>
      <c r="F9" s="26"/>
      <c r="G9" s="4"/>
      <c r="H9" s="5"/>
      <c r="I9" s="53"/>
      <c r="J9" s="4" t="s">
        <v>20</v>
      </c>
      <c r="K9" s="53"/>
      <c r="L9" s="25"/>
      <c r="M9" s="25" t="s">
        <v>21</v>
      </c>
    </row>
    <row r="10" ht="200.25" customHeight="1" spans="1:13">
      <c r="A10" s="30" t="s">
        <v>23</v>
      </c>
      <c r="B10" s="31" t="s">
        <v>24</v>
      </c>
      <c r="C10" s="32"/>
      <c r="D10" s="32"/>
      <c r="E10" s="32"/>
      <c r="F10" s="33"/>
      <c r="G10" s="34" t="s">
        <v>25</v>
      </c>
      <c r="H10" s="35"/>
      <c r="I10" s="35"/>
      <c r="J10" s="35"/>
      <c r="K10" s="35"/>
      <c r="L10" s="35"/>
      <c r="M10" s="57"/>
    </row>
    <row r="11" ht="29.25" spans="1:13">
      <c r="A11" s="36" t="s">
        <v>26</v>
      </c>
      <c r="B11" s="37" t="s">
        <v>27</v>
      </c>
      <c r="C11" s="37" t="s">
        <v>28</v>
      </c>
      <c r="D11" s="37" t="s">
        <v>29</v>
      </c>
      <c r="E11" s="37" t="s">
        <v>30</v>
      </c>
      <c r="F11" s="37"/>
      <c r="G11" s="37" t="s">
        <v>31</v>
      </c>
      <c r="H11" s="37"/>
      <c r="I11" s="37"/>
      <c r="J11" s="37" t="s">
        <v>32</v>
      </c>
      <c r="K11" s="37"/>
      <c r="L11" s="37" t="s">
        <v>17</v>
      </c>
      <c r="M11" s="37" t="s">
        <v>33</v>
      </c>
    </row>
    <row r="12" ht="75.95" customHeight="1" spans="1:13">
      <c r="A12" s="36"/>
      <c r="B12" s="38" t="s">
        <v>34</v>
      </c>
      <c r="C12" s="38" t="s">
        <v>35</v>
      </c>
      <c r="D12" s="38" t="s">
        <v>36</v>
      </c>
      <c r="E12" s="38" t="s">
        <v>37</v>
      </c>
      <c r="F12" s="38"/>
      <c r="G12" s="38" t="s">
        <v>38</v>
      </c>
      <c r="H12" s="38"/>
      <c r="I12" s="38"/>
      <c r="J12" s="38">
        <v>5</v>
      </c>
      <c r="K12" s="38"/>
      <c r="L12" s="37">
        <v>5</v>
      </c>
      <c r="M12" s="37"/>
    </row>
    <row r="13" ht="45.75" customHeight="1" spans="1:13">
      <c r="A13" s="36"/>
      <c r="B13" s="38"/>
      <c r="C13" s="38"/>
      <c r="D13" s="38" t="s">
        <v>39</v>
      </c>
      <c r="E13" s="38" t="s">
        <v>40</v>
      </c>
      <c r="F13" s="38"/>
      <c r="G13" s="39" t="s">
        <v>41</v>
      </c>
      <c r="H13" s="40"/>
      <c r="I13" s="44"/>
      <c r="J13" s="38">
        <v>5</v>
      </c>
      <c r="K13" s="38"/>
      <c r="L13" s="37">
        <v>5</v>
      </c>
      <c r="M13" s="37"/>
    </row>
    <row r="14" ht="17.25" customHeight="1" spans="1:13">
      <c r="A14" s="36"/>
      <c r="B14" s="38"/>
      <c r="C14" s="38"/>
      <c r="D14" s="38" t="s">
        <v>42</v>
      </c>
      <c r="E14" s="38" t="s">
        <v>43</v>
      </c>
      <c r="F14" s="38"/>
      <c r="G14" s="38" t="s">
        <v>44</v>
      </c>
      <c r="H14" s="38"/>
      <c r="I14" s="38"/>
      <c r="J14" s="38">
        <v>5</v>
      </c>
      <c r="K14" s="38"/>
      <c r="L14" s="37">
        <v>5</v>
      </c>
      <c r="M14" s="37"/>
    </row>
    <row r="15" ht="45.95" customHeight="1" spans="1:13">
      <c r="A15" s="36"/>
      <c r="B15" s="38"/>
      <c r="C15" s="38"/>
      <c r="D15" s="38" t="s">
        <v>45</v>
      </c>
      <c r="E15" s="38" t="s">
        <v>46</v>
      </c>
      <c r="F15" s="38"/>
      <c r="G15" s="38" t="s">
        <v>47</v>
      </c>
      <c r="H15" s="38"/>
      <c r="I15" s="38"/>
      <c r="J15" s="38">
        <v>5</v>
      </c>
      <c r="K15" s="38"/>
      <c r="L15" s="37">
        <v>5</v>
      </c>
      <c r="M15" s="37"/>
    </row>
    <row r="16" ht="37.5" customHeight="1" spans="1:13">
      <c r="A16" s="36"/>
      <c r="B16" s="38"/>
      <c r="C16" s="38" t="s">
        <v>48</v>
      </c>
      <c r="D16" s="38" t="s">
        <v>49</v>
      </c>
      <c r="E16" s="38" t="s">
        <v>50</v>
      </c>
      <c r="F16" s="38"/>
      <c r="G16" s="38" t="s">
        <v>51</v>
      </c>
      <c r="H16" s="38"/>
      <c r="I16" s="38"/>
      <c r="J16" s="38">
        <v>5</v>
      </c>
      <c r="K16" s="38"/>
      <c r="L16" s="37">
        <v>5</v>
      </c>
      <c r="M16" s="37"/>
    </row>
    <row r="17" ht="57" customHeight="1" spans="1:13">
      <c r="A17" s="36"/>
      <c r="B17" s="38"/>
      <c r="C17" s="38"/>
      <c r="D17" s="38" t="s">
        <v>52</v>
      </c>
      <c r="E17" s="38" t="s">
        <v>53</v>
      </c>
      <c r="F17" s="38"/>
      <c r="G17" s="41" t="s">
        <v>54</v>
      </c>
      <c r="H17" s="41"/>
      <c r="I17" s="41"/>
      <c r="J17" s="38">
        <v>5</v>
      </c>
      <c r="K17" s="38"/>
      <c r="L17" s="37">
        <v>5</v>
      </c>
      <c r="M17" s="37"/>
    </row>
    <row r="18" ht="50.1" customHeight="1" spans="1:13">
      <c r="A18" s="36"/>
      <c r="B18" s="38"/>
      <c r="C18" s="38"/>
      <c r="D18" s="38" t="s">
        <v>42</v>
      </c>
      <c r="E18" s="38" t="s">
        <v>55</v>
      </c>
      <c r="F18" s="38"/>
      <c r="G18" s="41" t="s">
        <v>56</v>
      </c>
      <c r="H18" s="41"/>
      <c r="I18" s="41"/>
      <c r="J18" s="38">
        <v>5</v>
      </c>
      <c r="K18" s="38"/>
      <c r="L18" s="37">
        <v>5</v>
      </c>
      <c r="M18" s="37"/>
    </row>
    <row r="19" ht="51" customHeight="1" spans="1:13">
      <c r="A19" s="36"/>
      <c r="B19" s="38"/>
      <c r="C19" s="38"/>
      <c r="D19" s="38" t="s">
        <v>57</v>
      </c>
      <c r="E19" s="38" t="s">
        <v>58</v>
      </c>
      <c r="F19" s="38"/>
      <c r="G19" s="41" t="s">
        <v>59</v>
      </c>
      <c r="H19" s="41"/>
      <c r="I19" s="41"/>
      <c r="J19" s="38">
        <v>5</v>
      </c>
      <c r="K19" s="38"/>
      <c r="L19" s="37">
        <v>5</v>
      </c>
      <c r="M19" s="37"/>
    </row>
    <row r="20" ht="51" customHeight="1" spans="1:13">
      <c r="A20" s="36"/>
      <c r="B20" s="38"/>
      <c r="C20" s="38" t="s">
        <v>60</v>
      </c>
      <c r="D20" s="38" t="s">
        <v>61</v>
      </c>
      <c r="E20" s="38" t="s">
        <v>62</v>
      </c>
      <c r="F20" s="38"/>
      <c r="G20" s="38" t="s">
        <v>63</v>
      </c>
      <c r="H20" s="38"/>
      <c r="I20" s="38"/>
      <c r="J20" s="38">
        <v>5</v>
      </c>
      <c r="K20" s="38"/>
      <c r="L20" s="37">
        <v>5</v>
      </c>
      <c r="M20" s="37"/>
    </row>
    <row r="21" ht="48.95" customHeight="1" spans="1:13">
      <c r="A21" s="36"/>
      <c r="B21" s="38"/>
      <c r="C21" s="38" t="s">
        <v>64</v>
      </c>
      <c r="D21" s="38" t="s">
        <v>65</v>
      </c>
      <c r="E21" s="38" t="s">
        <v>66</v>
      </c>
      <c r="F21" s="38"/>
      <c r="G21" s="38" t="s">
        <v>67</v>
      </c>
      <c r="H21" s="38"/>
      <c r="I21" s="38"/>
      <c r="J21" s="38">
        <v>5</v>
      </c>
      <c r="K21" s="38"/>
      <c r="L21" s="37">
        <v>5</v>
      </c>
      <c r="M21" s="37"/>
    </row>
    <row r="22" ht="116.25" customHeight="1" spans="1:13">
      <c r="A22" s="36"/>
      <c r="B22" s="37" t="s">
        <v>68</v>
      </c>
      <c r="C22" s="37" t="s">
        <v>69</v>
      </c>
      <c r="D22" s="42" t="s">
        <v>70</v>
      </c>
      <c r="E22" s="41" t="s">
        <v>70</v>
      </c>
      <c r="F22" s="41"/>
      <c r="G22" s="42" t="s">
        <v>70</v>
      </c>
      <c r="H22" s="42"/>
      <c r="I22" s="42"/>
      <c r="J22" s="37">
        <v>10</v>
      </c>
      <c r="K22" s="37"/>
      <c r="L22" s="38">
        <v>10</v>
      </c>
      <c r="M22" s="37"/>
    </row>
    <row r="23" ht="96.95" customHeight="1" spans="1:13">
      <c r="A23" s="36"/>
      <c r="B23" s="37"/>
      <c r="C23" s="43" t="s">
        <v>71</v>
      </c>
      <c r="D23" s="42" t="s">
        <v>72</v>
      </c>
      <c r="E23" s="39" t="s">
        <v>72</v>
      </c>
      <c r="F23" s="44"/>
      <c r="G23" s="45" t="s">
        <v>72</v>
      </c>
      <c r="H23" s="35"/>
      <c r="I23" s="58"/>
      <c r="J23" s="4">
        <v>5</v>
      </c>
      <c r="K23" s="53"/>
      <c r="L23" s="38">
        <v>5</v>
      </c>
      <c r="M23" s="38"/>
    </row>
    <row r="24" ht="51" customHeight="1" spans="1:13">
      <c r="A24" s="36"/>
      <c r="B24" s="37"/>
      <c r="C24" s="46"/>
      <c r="D24" s="42" t="s">
        <v>73</v>
      </c>
      <c r="E24" s="39" t="s">
        <v>73</v>
      </c>
      <c r="F24" s="44"/>
      <c r="G24" s="4" t="s">
        <v>73</v>
      </c>
      <c r="H24" s="5"/>
      <c r="I24" s="53"/>
      <c r="J24" s="4">
        <v>5</v>
      </c>
      <c r="K24" s="53"/>
      <c r="L24" s="38">
        <v>5</v>
      </c>
      <c r="M24" s="37"/>
    </row>
    <row r="25" ht="36.75" customHeight="1" spans="1:13">
      <c r="A25" s="36"/>
      <c r="B25" s="37"/>
      <c r="C25" s="37" t="s">
        <v>74</v>
      </c>
      <c r="D25" s="37" t="s">
        <v>75</v>
      </c>
      <c r="E25" s="38" t="s">
        <v>75</v>
      </c>
      <c r="F25" s="38"/>
      <c r="G25" s="37" t="s">
        <v>75</v>
      </c>
      <c r="H25" s="37"/>
      <c r="I25" s="37"/>
      <c r="J25" s="37">
        <v>0</v>
      </c>
      <c r="K25" s="37"/>
      <c r="L25" s="38">
        <v>0</v>
      </c>
      <c r="M25" s="37"/>
    </row>
    <row r="26" ht="83.1" customHeight="1" spans="1:13">
      <c r="A26" s="36"/>
      <c r="B26" s="37"/>
      <c r="C26" s="37" t="s">
        <v>76</v>
      </c>
      <c r="D26" s="42" t="s">
        <v>77</v>
      </c>
      <c r="E26" s="41" t="s">
        <v>77</v>
      </c>
      <c r="F26" s="41"/>
      <c r="G26" s="42" t="s">
        <v>77</v>
      </c>
      <c r="H26" s="42"/>
      <c r="I26" s="42"/>
      <c r="J26" s="37">
        <v>10</v>
      </c>
      <c r="K26" s="37"/>
      <c r="L26" s="38">
        <v>10</v>
      </c>
      <c r="M26" s="37"/>
    </row>
    <row r="27" ht="51" customHeight="1" spans="1:13">
      <c r="A27" s="36"/>
      <c r="B27" s="37" t="s">
        <v>78</v>
      </c>
      <c r="C27" s="37" t="s">
        <v>79</v>
      </c>
      <c r="D27" s="38" t="s">
        <v>80</v>
      </c>
      <c r="E27" s="38" t="s">
        <v>81</v>
      </c>
      <c r="F27" s="38"/>
      <c r="G27" s="47">
        <v>0.9</v>
      </c>
      <c r="H27" s="38"/>
      <c r="I27" s="38"/>
      <c r="J27" s="38">
        <v>10</v>
      </c>
      <c r="K27" s="38"/>
      <c r="L27" s="38">
        <v>10</v>
      </c>
      <c r="M27" s="37"/>
    </row>
    <row r="28" ht="18" customHeight="1" spans="1:13">
      <c r="A28" s="48" t="s">
        <v>82</v>
      </c>
      <c r="B28" s="49"/>
      <c r="C28" s="49"/>
      <c r="D28" s="49"/>
      <c r="E28" s="49"/>
      <c r="F28" s="49"/>
      <c r="G28" s="49"/>
      <c r="H28" s="49"/>
      <c r="I28" s="59"/>
      <c r="J28" s="60">
        <f>SUM(J12:K27,J7)</f>
        <v>100</v>
      </c>
      <c r="K28" s="61"/>
      <c r="L28" s="62">
        <f>SUM(L12:L27,M7)</f>
        <v>99.5</v>
      </c>
      <c r="M28" s="63"/>
    </row>
    <row r="29" ht="14.25" spans="1:13">
      <c r="A29" s="50" t="s">
        <v>83</v>
      </c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</row>
    <row r="30" ht="34.5" customHeight="1" spans="1:13">
      <c r="A30" s="51" t="s">
        <v>84</v>
      </c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</row>
    <row r="31" ht="63.75" customHeight="1" spans="1:13">
      <c r="A31" s="51" t="s">
        <v>85</v>
      </c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51"/>
      <c r="M31" s="51"/>
    </row>
    <row r="32" ht="14.25" spans="1:13">
      <c r="A32" s="52" t="s">
        <v>86</v>
      </c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</row>
  </sheetData>
  <mergeCells count="86">
    <mergeCell ref="A1:M1"/>
    <mergeCell ref="A2:M2"/>
    <mergeCell ref="A3:C3"/>
    <mergeCell ref="D3:M3"/>
    <mergeCell ref="A4:C4"/>
    <mergeCell ref="D4:F4"/>
    <mergeCell ref="G4:I4"/>
    <mergeCell ref="J4:M4"/>
    <mergeCell ref="A5:C5"/>
    <mergeCell ref="D5:F5"/>
    <mergeCell ref="G5:I5"/>
    <mergeCell ref="J5:M5"/>
    <mergeCell ref="G6:I6"/>
    <mergeCell ref="J6:K6"/>
    <mergeCell ref="G7:I7"/>
    <mergeCell ref="J7:K7"/>
    <mergeCell ref="G8:I8"/>
    <mergeCell ref="J8:K8"/>
    <mergeCell ref="G9:I9"/>
    <mergeCell ref="J9:K9"/>
    <mergeCell ref="B10:F10"/>
    <mergeCell ref="G10:M10"/>
    <mergeCell ref="E11:F11"/>
    <mergeCell ref="G11:I11"/>
    <mergeCell ref="J11:K11"/>
    <mergeCell ref="E12:F12"/>
    <mergeCell ref="G12:I12"/>
    <mergeCell ref="J12:K12"/>
    <mergeCell ref="E13:F13"/>
    <mergeCell ref="G13:I13"/>
    <mergeCell ref="J13:K13"/>
    <mergeCell ref="E14:F14"/>
    <mergeCell ref="G14:I14"/>
    <mergeCell ref="J14:K14"/>
    <mergeCell ref="E15:F15"/>
    <mergeCell ref="G15:I15"/>
    <mergeCell ref="J15:K15"/>
    <mergeCell ref="E16:F16"/>
    <mergeCell ref="G16:I16"/>
    <mergeCell ref="J16:K16"/>
    <mergeCell ref="E17:F17"/>
    <mergeCell ref="G17:I17"/>
    <mergeCell ref="J17:K17"/>
    <mergeCell ref="E18:F18"/>
    <mergeCell ref="G18:I18"/>
    <mergeCell ref="J18:K18"/>
    <mergeCell ref="E19:F19"/>
    <mergeCell ref="G19:I19"/>
    <mergeCell ref="J19:K19"/>
    <mergeCell ref="E20:F20"/>
    <mergeCell ref="G20:I20"/>
    <mergeCell ref="J20:K20"/>
    <mergeCell ref="E21:F21"/>
    <mergeCell ref="G21:I21"/>
    <mergeCell ref="J21:K21"/>
    <mergeCell ref="E22:F22"/>
    <mergeCell ref="G22:I22"/>
    <mergeCell ref="J22:K22"/>
    <mergeCell ref="E23:F23"/>
    <mergeCell ref="G23:I23"/>
    <mergeCell ref="J23:K23"/>
    <mergeCell ref="E24:F24"/>
    <mergeCell ref="G24:I24"/>
    <mergeCell ref="J24:K24"/>
    <mergeCell ref="E25:F25"/>
    <mergeCell ref="G25:I25"/>
    <mergeCell ref="J25:K25"/>
    <mergeCell ref="E26:F26"/>
    <mergeCell ref="G26:I26"/>
    <mergeCell ref="J26:K26"/>
    <mergeCell ref="E27:F27"/>
    <mergeCell ref="G27:I27"/>
    <mergeCell ref="J27:K27"/>
    <mergeCell ref="A28:I28"/>
    <mergeCell ref="J28:K28"/>
    <mergeCell ref="A29:M29"/>
    <mergeCell ref="A30:M30"/>
    <mergeCell ref="A31:M31"/>
    <mergeCell ref="A32:M32"/>
    <mergeCell ref="A11:A27"/>
    <mergeCell ref="B12:B21"/>
    <mergeCell ref="B22:B26"/>
    <mergeCell ref="C12:C15"/>
    <mergeCell ref="C16:C19"/>
    <mergeCell ref="C23:C24"/>
    <mergeCell ref="A6:C9"/>
  </mergeCells>
  <pageMargins left="0.708333333333333" right="0.511805555555556" top="0.550694444444444" bottom="0.550694444444444" header="0.314583333333333" footer="0.314583333333333"/>
  <pageSetup paperSize="9" scale="45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微软用户</cp:lastModifiedBy>
  <dcterms:created xsi:type="dcterms:W3CDTF">2015-06-05T18:17:00Z</dcterms:created>
  <cp:lastPrinted>2021-05-24T05:43:00Z</cp:lastPrinted>
  <dcterms:modified xsi:type="dcterms:W3CDTF">2021-06-09T02:55:53Z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7B0D5DDA5901489085130D961855FFD0</vt:lpwstr>
  </property>
</Properties>
</file>