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Sheet1!$A$1:$J$31</definedName>
  </definedNames>
  <calcPr calcId="144525" concurrentCalc="0"/>
</workbook>
</file>

<file path=xl/sharedStrings.xml><?xml version="1.0" encoding="utf-8"?>
<sst xmlns="http://schemas.openxmlformats.org/spreadsheetml/2006/main" count="83">
  <si>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</si>
  <si>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</si>
  <si>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</si>
  <si>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三批试点-外泌体介导的疫苗在HBV主动免疫产生和肝癌治疗中的机制和临床价值</t>
  </si>
  <si>
    <t>主管部门</t>
  </si>
  <si>
    <t>北京市卫生健康委员会</t>
  </si>
  <si>
    <t>实施单位</t>
  </si>
  <si>
    <t>北京市肝病研究所</t>
  </si>
  <si>
    <t>项目负责人</t>
  </si>
  <si>
    <t>金荣华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</si>
  <si>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</si>
  <si>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</si>
  <si>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</si>
  <si>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</si>
  <si>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</si>
  <si>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</si>
  <si>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</si>
  <si>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</si>
  <si>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</si>
  <si>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</si>
  <si>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</si>
  <si>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</si>
  <si>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</si>
  <si>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</si>
  <si>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</si>
  <si>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</si>
  <si>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年度目标：建立肝癌抗原修饰的稳定的 DC细胞系，获得纯化的带有肝癌抗原和 HBsAg 修饰的树突状细胞来源 exosomes（DEXGPC3-AFP, DEX-HBsAg）</t>
  </si>
  <si>
    <t>已建立肝癌抗原（AFP/GPC3）修饰的稳定的DC细胞系，获得纯化的带有肝癌抗原和 HBsAg 修饰的树突状细胞来源 exosomes（DEXGPC3-AFP, DEX-HBsAg），同时正在使用稳转DC细胞系分泌的外泌体DEXGPC3-AFP, DEX-HBsAg进行小鼠实验，明确肝癌抗原修饰稳转DC外泌体对肝癌的治疗作用以及DEX-HBsAg对HBV主动免疫中的作用。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</si>
  <si>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</si>
  <si>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</si>
  <si>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</si>
  <si>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</si>
  <si>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</si>
  <si>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</si>
  <si>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</si>
  <si>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</si>
  <si>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</si>
  <si>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</si>
  <si>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申报发明专利</t>
  </si>
  <si>
    <t>申报发明专利 1-2 项。</t>
  </si>
  <si>
    <t>申报专利2项</t>
  </si>
  <si>
    <t>无偏差</t>
  </si>
  <si>
    <t xml:space="preserve">撰写和发表研究论文 </t>
  </si>
  <si>
    <t>撰写和发表研究论文 2-3 篇，其中高影响因子 SCI 论文 1 篇。</t>
  </si>
  <si>
    <t>撰写论文3篇，发表影响因子15.3份SCI一篇.</t>
  </si>
  <si>
    <t>培养硕士研究生</t>
  </si>
  <si>
    <t>培养硕士研究生 1-2 名。</t>
  </si>
  <si>
    <t>培养硕士研究生 4 名。</t>
  </si>
  <si>
    <t xml:space="preserve">开展课题总结及研讨会 </t>
  </si>
  <si>
    <t>开展课题总结及研讨会 1-2 次</t>
  </si>
  <si>
    <t>开展课题总结及研讨会 1 次</t>
  </si>
  <si>
    <t>参加国际和国内交流</t>
  </si>
  <si>
    <t>参加国际和国内交流3-5 人</t>
  </si>
  <si>
    <t>参加国内交流5 人次。</t>
  </si>
  <si>
    <t>邀请国际知名肝病诊断专家现场讲学指导</t>
  </si>
  <si>
    <t>邀请国际知名肝病诊断专家现场讲学指导 2 人次</t>
  </si>
  <si>
    <t>质量指标</t>
  </si>
  <si>
    <t>论文合格率</t>
  </si>
  <si>
    <t>人才培养合格率</t>
  </si>
  <si>
    <t>时效指标</t>
  </si>
  <si>
    <t>获取制备 HepG2-HBsAg 与 DC-GFP 和 HepG2-AFP-GPC3 与 DC-GFP 融合细胞系</t>
  </si>
  <si>
    <t>2020年1月-2020年12月</t>
  </si>
  <si>
    <t>2020年12月完成</t>
  </si>
  <si>
    <t>成本指标</t>
  </si>
  <si>
    <t>预算控制数</t>
  </si>
  <si>
    <t>750万元</t>
  </si>
  <si>
    <t>673.962821万元</t>
  </si>
  <si>
    <t>效果指标(30分)</t>
  </si>
  <si>
    <t>经济效益
指标</t>
  </si>
  <si>
    <t>无</t>
  </si>
  <si>
    <t>社会效益
指标</t>
  </si>
  <si>
    <t>依托基础到临床再到产品的全链条转化平台，建立转化对接机制，促进成果落地HBV 外泌体疫苗</t>
  </si>
  <si>
    <t>目前处于研究阶段，还未进行实质性转化。</t>
  </si>
  <si>
    <t>生态效益
指标</t>
  </si>
  <si>
    <t>可持续影响指标</t>
  </si>
  <si>
    <t>将应用于乙肝与肝癌疾病相关专业人才和研究生的培养，在3年内能持续有效地提升专业教学质量，为乙肝和肝癌相关专业人才和研究生的培养提供平台；</t>
  </si>
  <si>
    <t>乙肝肝癌相关专业人才和研究生的培养还需继续进一步加强</t>
  </si>
  <si>
    <t>满意度
指标
（10分）</t>
  </si>
  <si>
    <t>服务对象满意度指标</t>
  </si>
  <si>
    <t>研究参与人员及研究生满意度</t>
  </si>
  <si>
    <t>管理人员满意度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</si>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</sst>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9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0.5"/>
      <color indexed="8"/>
      <name val="仿宋_GB2312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</cellStyleXfs>
  <cellXfs count="37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center" vertical="center" wrapText="1"/>
    </xf>
    <xf numFmtId="9" fontId="3" fillId="2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10" fontId="4" fillId="0" borderId="4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1"/>
  <sheetViews>
    <sheetView tabSelected="1" view="pageBreakPreview" zoomScaleNormal="100" zoomScaleSheetLayoutView="100" workbookViewId="0">
      <selection activeCell="E7" sqref="E7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21.5" customWidth="1"/>
    <col min="5" max="5" width="19.5" customWidth="1"/>
    <col min="6" max="6" width="13.375" customWidth="1"/>
    <col min="7" max="7" width="11.625" customWidth="1"/>
    <col min="10" max="10" width="14.625" customWidth="1"/>
  </cols>
  <sheetData>
    <row r="1" ht="34.1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.1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83997004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.1" customHeight="1" spans="1:10">
      <c r="A7" s="6"/>
      <c r="B7" s="6"/>
      <c r="C7" s="6"/>
      <c r="D7" s="7" t="s">
        <v>18</v>
      </c>
      <c r="E7" s="8">
        <v>750</v>
      </c>
      <c r="F7" s="8">
        <v>750</v>
      </c>
      <c r="G7" s="8">
        <v>673.962821</v>
      </c>
      <c r="H7" s="8">
        <v>10</v>
      </c>
      <c r="I7" s="34">
        <f>G7/F7</f>
        <v>0.898617094666667</v>
      </c>
      <c r="J7" s="35">
        <f>H7*I7</f>
        <v>8.98617094666667</v>
      </c>
    </row>
    <row r="8" ht="29.25" spans="1:10">
      <c r="A8" s="6"/>
      <c r="B8" s="6"/>
      <c r="C8" s="6"/>
      <c r="D8" s="9" t="s">
        <v>19</v>
      </c>
      <c r="E8" s="8">
        <v>750</v>
      </c>
      <c r="F8" s="8">
        <v>750</v>
      </c>
      <c r="G8" s="8">
        <v>673.962821</v>
      </c>
      <c r="H8" s="8" t="s">
        <v>20</v>
      </c>
      <c r="I8" s="8"/>
      <c r="J8" s="8" t="s">
        <v>20</v>
      </c>
    </row>
    <row r="9" ht="25.15" customHeight="1" spans="1:10">
      <c r="A9" s="6"/>
      <c r="B9" s="6"/>
      <c r="C9" s="6"/>
      <c r="D9" s="3" t="s">
        <v>21</v>
      </c>
      <c r="E9" s="3"/>
      <c r="F9" s="3"/>
      <c r="G9" s="3"/>
      <c r="H9" s="3" t="s">
        <v>20</v>
      </c>
      <c r="I9" s="3"/>
      <c r="J9" s="6"/>
    </row>
    <row r="10" ht="19.15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6.1" customHeight="1" spans="1:10">
      <c r="A11" s="10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10"/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29.25" spans="1:10">
      <c r="A13" s="10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1" t="s">
        <v>33</v>
      </c>
      <c r="G13" s="12"/>
      <c r="H13" s="6" t="s">
        <v>34</v>
      </c>
      <c r="I13" s="6" t="s">
        <v>17</v>
      </c>
      <c r="J13" s="6" t="s">
        <v>35</v>
      </c>
    </row>
    <row r="14" ht="50.85" customHeight="1" spans="1:10">
      <c r="A14" s="10"/>
      <c r="B14" s="6" t="s">
        <v>36</v>
      </c>
      <c r="C14" s="13" t="s">
        <v>37</v>
      </c>
      <c r="D14" s="6" t="s">
        <v>38</v>
      </c>
      <c r="E14" s="14" t="s">
        <v>39</v>
      </c>
      <c r="F14" s="15" t="s">
        <v>40</v>
      </c>
      <c r="G14" s="16"/>
      <c r="H14" s="17">
        <v>5</v>
      </c>
      <c r="I14" s="17">
        <v>5</v>
      </c>
      <c r="J14" s="3" t="s">
        <v>41</v>
      </c>
    </row>
    <row r="15" ht="73.5" customHeight="1" spans="1:10">
      <c r="A15" s="10"/>
      <c r="B15" s="6"/>
      <c r="C15" s="18"/>
      <c r="D15" s="6" t="s">
        <v>42</v>
      </c>
      <c r="E15" s="14" t="s">
        <v>43</v>
      </c>
      <c r="F15" s="15" t="s">
        <v>44</v>
      </c>
      <c r="G15" s="16"/>
      <c r="H15" s="17">
        <v>5</v>
      </c>
      <c r="I15" s="17">
        <v>5</v>
      </c>
      <c r="J15" s="3" t="s">
        <v>41</v>
      </c>
    </row>
    <row r="16" ht="73.5" customHeight="1" spans="1:10">
      <c r="A16" s="10"/>
      <c r="B16" s="6"/>
      <c r="C16" s="18"/>
      <c r="D16" s="6" t="s">
        <v>45</v>
      </c>
      <c r="E16" s="14" t="s">
        <v>46</v>
      </c>
      <c r="F16" s="15" t="s">
        <v>47</v>
      </c>
      <c r="G16" s="16"/>
      <c r="H16" s="17">
        <v>5</v>
      </c>
      <c r="I16" s="17">
        <v>5</v>
      </c>
      <c r="J16" s="3" t="s">
        <v>41</v>
      </c>
    </row>
    <row r="17" ht="73.5" customHeight="1" spans="1:10">
      <c r="A17" s="10"/>
      <c r="B17" s="6"/>
      <c r="C17" s="18"/>
      <c r="D17" s="6" t="s">
        <v>48</v>
      </c>
      <c r="E17" s="14" t="s">
        <v>49</v>
      </c>
      <c r="F17" s="15" t="s">
        <v>50</v>
      </c>
      <c r="G17" s="16"/>
      <c r="H17" s="17">
        <v>5</v>
      </c>
      <c r="I17" s="17">
        <v>5</v>
      </c>
      <c r="J17" s="3" t="s">
        <v>41</v>
      </c>
    </row>
    <row r="18" ht="73.5" customHeight="1" spans="1:10">
      <c r="A18" s="10"/>
      <c r="B18" s="6"/>
      <c r="C18" s="18"/>
      <c r="D18" s="6" t="s">
        <v>51</v>
      </c>
      <c r="E18" s="14" t="s">
        <v>52</v>
      </c>
      <c r="F18" s="15" t="s">
        <v>53</v>
      </c>
      <c r="G18" s="16"/>
      <c r="H18" s="17">
        <v>5</v>
      </c>
      <c r="I18" s="17">
        <v>5</v>
      </c>
      <c r="J18" s="3" t="s">
        <v>41</v>
      </c>
    </row>
    <row r="19" ht="61.5" customHeight="1" spans="1:10">
      <c r="A19" s="10"/>
      <c r="B19" s="6"/>
      <c r="C19" s="19"/>
      <c r="D19" s="6" t="s">
        <v>54</v>
      </c>
      <c r="E19" s="6" t="s">
        <v>55</v>
      </c>
      <c r="F19" s="11" t="s">
        <v>55</v>
      </c>
      <c r="G19" s="12"/>
      <c r="H19" s="17">
        <v>5</v>
      </c>
      <c r="I19" s="17">
        <v>5</v>
      </c>
      <c r="J19" s="6" t="s">
        <v>41</v>
      </c>
    </row>
    <row r="20" ht="63" customHeight="1" spans="1:9">
      <c r="A20" s="10"/>
      <c r="B20" s="6"/>
      <c r="C20" s="13" t="s">
        <v>56</v>
      </c>
      <c r="D20" s="20" t="s">
        <v>57</v>
      </c>
      <c r="E20" s="21">
        <v>1</v>
      </c>
      <c r="F20" s="22">
        <v>1</v>
      </c>
      <c r="G20" s="12"/>
      <c r="H20" s="17">
        <v>5</v>
      </c>
      <c r="I20" s="17">
        <v>5</v>
      </c>
    </row>
    <row r="21" ht="44.85" customHeight="1" spans="1:10">
      <c r="A21" s="10"/>
      <c r="B21" s="6"/>
      <c r="C21" s="19"/>
      <c r="D21" s="6" t="s">
        <v>58</v>
      </c>
      <c r="E21" s="21">
        <v>1</v>
      </c>
      <c r="F21" s="23">
        <v>1</v>
      </c>
      <c r="G21" s="16"/>
      <c r="H21" s="17">
        <v>5</v>
      </c>
      <c r="I21" s="17">
        <v>5</v>
      </c>
      <c r="J21" s="3"/>
    </row>
    <row r="22" ht="78.75" customHeight="1" spans="1:10">
      <c r="A22" s="10"/>
      <c r="B22" s="6"/>
      <c r="C22" s="3" t="s">
        <v>59</v>
      </c>
      <c r="D22" s="24" t="s">
        <v>60</v>
      </c>
      <c r="E22" s="24" t="s">
        <v>61</v>
      </c>
      <c r="F22" s="25" t="s">
        <v>62</v>
      </c>
      <c r="G22" s="26"/>
      <c r="H22" s="17">
        <v>5</v>
      </c>
      <c r="I22" s="17">
        <v>5</v>
      </c>
      <c r="J22" s="3"/>
    </row>
    <row r="23" ht="24" customHeight="1" spans="1:10">
      <c r="A23" s="10"/>
      <c r="B23" s="6"/>
      <c r="C23" s="3" t="s">
        <v>63</v>
      </c>
      <c r="D23" s="6" t="s">
        <v>64</v>
      </c>
      <c r="E23" s="6" t="s">
        <v>65</v>
      </c>
      <c r="F23" s="27" t="s">
        <v>66</v>
      </c>
      <c r="G23" s="28"/>
      <c r="H23" s="17">
        <v>5</v>
      </c>
      <c r="I23" s="17">
        <v>5</v>
      </c>
      <c r="J23" s="3"/>
    </row>
    <row r="24" ht="29.25" spans="1:10">
      <c r="A24" s="10"/>
      <c r="B24" s="6" t="s">
        <v>67</v>
      </c>
      <c r="C24" s="6" t="s">
        <v>68</v>
      </c>
      <c r="D24" s="6" t="s">
        <v>69</v>
      </c>
      <c r="E24" s="6" t="s">
        <v>69</v>
      </c>
      <c r="F24" s="27" t="s">
        <v>69</v>
      </c>
      <c r="G24" s="28"/>
      <c r="H24" s="6">
        <v>0</v>
      </c>
      <c r="I24" s="3">
        <v>0</v>
      </c>
      <c r="J24" s="3"/>
    </row>
    <row r="25" ht="72" spans="1:10">
      <c r="A25" s="10"/>
      <c r="B25" s="6"/>
      <c r="C25" s="6" t="s">
        <v>70</v>
      </c>
      <c r="D25" s="6" t="s">
        <v>71</v>
      </c>
      <c r="E25" s="6" t="s">
        <v>71</v>
      </c>
      <c r="F25" s="11" t="s">
        <v>71</v>
      </c>
      <c r="G25" s="12"/>
      <c r="H25" s="6">
        <v>15</v>
      </c>
      <c r="I25" s="3">
        <v>13</v>
      </c>
      <c r="J25" s="6" t="s">
        <v>72</v>
      </c>
    </row>
    <row r="26" ht="29.25" spans="1:10">
      <c r="A26" s="10"/>
      <c r="B26" s="6"/>
      <c r="C26" s="6" t="s">
        <v>73</v>
      </c>
      <c r="D26" s="6" t="s">
        <v>69</v>
      </c>
      <c r="E26" s="6" t="s">
        <v>69</v>
      </c>
      <c r="F26" s="27" t="s">
        <v>69</v>
      </c>
      <c r="G26" s="28"/>
      <c r="H26" s="6">
        <v>0</v>
      </c>
      <c r="I26" s="3">
        <v>0</v>
      </c>
      <c r="J26" s="3"/>
    </row>
    <row r="27" ht="114.75" spans="1:10">
      <c r="A27" s="10"/>
      <c r="B27" s="6"/>
      <c r="C27" s="6" t="s">
        <v>74</v>
      </c>
      <c r="D27" s="6" t="s">
        <v>75</v>
      </c>
      <c r="E27" s="6" t="s">
        <v>75</v>
      </c>
      <c r="F27" s="11" t="s">
        <v>75</v>
      </c>
      <c r="G27" s="12"/>
      <c r="H27" s="6">
        <v>15</v>
      </c>
      <c r="I27" s="3">
        <v>14</v>
      </c>
      <c r="J27" s="6" t="s">
        <v>76</v>
      </c>
    </row>
    <row r="28" ht="29.25" spans="1:10">
      <c r="A28" s="10"/>
      <c r="B28" s="29" t="s">
        <v>77</v>
      </c>
      <c r="C28" s="29" t="s">
        <v>78</v>
      </c>
      <c r="D28" s="6" t="s">
        <v>79</v>
      </c>
      <c r="E28" s="21">
        <v>0.95</v>
      </c>
      <c r="F28" s="22">
        <v>0.95</v>
      </c>
      <c r="G28" s="12"/>
      <c r="H28" s="17">
        <v>5</v>
      </c>
      <c r="I28" s="17">
        <v>5</v>
      </c>
      <c r="J28" s="3"/>
    </row>
    <row r="29" ht="40.9" customHeight="1" spans="1:10">
      <c r="A29" s="10"/>
      <c r="B29" s="30"/>
      <c r="C29" s="30"/>
      <c r="D29" s="6" t="s">
        <v>80</v>
      </c>
      <c r="E29" s="21">
        <v>0.95</v>
      </c>
      <c r="F29" s="22">
        <v>0.95</v>
      </c>
      <c r="G29" s="12"/>
      <c r="H29" s="8">
        <v>5</v>
      </c>
      <c r="I29" s="8">
        <v>5</v>
      </c>
      <c r="J29" s="3"/>
    </row>
    <row r="30" ht="15" spans="1:10">
      <c r="A30" s="31" t="s">
        <v>81</v>
      </c>
      <c r="B30" s="31"/>
      <c r="C30" s="31"/>
      <c r="D30" s="31"/>
      <c r="E30" s="31"/>
      <c r="F30" s="31"/>
      <c r="G30" s="31"/>
      <c r="H30" s="31">
        <f>SUM(H14:H29)+H7</f>
        <v>100</v>
      </c>
      <c r="I30" s="36">
        <f>SUM(I14:I29)+J7</f>
        <v>95.9861709466667</v>
      </c>
      <c r="J30" s="3"/>
    </row>
    <row r="31" ht="153.6" customHeight="1" spans="1:10">
      <c r="A31" s="32" t="s">
        <v>82</v>
      </c>
      <c r="B31" s="33"/>
      <c r="C31" s="33"/>
      <c r="D31" s="33"/>
      <c r="E31" s="33"/>
      <c r="F31" s="33"/>
      <c r="G31" s="33"/>
      <c r="H31" s="33"/>
      <c r="I31" s="33"/>
      <c r="J31" s="33"/>
    </row>
  </sheetData>
  <mergeCells count="42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30:G30"/>
    <mergeCell ref="A31:J31"/>
    <mergeCell ref="A11:A12"/>
    <mergeCell ref="A13:A29"/>
    <mergeCell ref="B14:B23"/>
    <mergeCell ref="B24:B27"/>
    <mergeCell ref="B28:B29"/>
    <mergeCell ref="C14:C19"/>
    <mergeCell ref="C20:C21"/>
    <mergeCell ref="C28:C29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webuser</cp:lastModifiedBy>
  <dcterms:created xsi:type="dcterms:W3CDTF">2015-06-05T18:17:00Z</dcterms:created>
  <cp:lastPrinted>2020-04-23T02:17:00Z</cp:lastPrinted>
  <dcterms:modified xsi:type="dcterms:W3CDTF">2021-06-09T02:42:28Z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