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Sheet1!$A$1:$J$33</definedName>
  </definedNames>
  <calcPr calcId="144525" concurrentCalc="0"/>
</workbook>
</file>

<file path=xl/sharedStrings.xml><?xml version="1.0" encoding="utf-8"?>
<sst xmlns="http://schemas.openxmlformats.org/spreadsheetml/2006/main" count="85">
  <si>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</si>
  <si>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</si>
  <si>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</si>
  <si>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感染与传染性疾病诊疗抗体研发平台</t>
  </si>
  <si>
    <t>主管部门</t>
  </si>
  <si>
    <t>北京市卫生健康委员会</t>
  </si>
  <si>
    <t>实施单位</t>
  </si>
  <si>
    <t>北京市肝病研究所</t>
  </si>
  <si>
    <t>项目负责人</t>
  </si>
  <si>
    <t>金荣华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</si>
  <si>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</si>
  <si>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</si>
  <si>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</si>
  <si>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</si>
  <si>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</si>
  <si>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</si>
  <si>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</si>
  <si>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</si>
  <si>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</si>
  <si>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</si>
  <si>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</si>
  <si>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</si>
  <si>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</si>
  <si>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</si>
  <si>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</si>
  <si>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</si>
  <si>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 开发HBV治疗中和抗体、感染与传染性疾病诊治抗体5株。
2. 对外服务，建立具有临床应用价值的抗体稳定表达细胞系10株；开展肝癌单细胞相互作用机制研究，发表SCI文章1篇。
3. 申请专利3到5个，获得竞争性课题1到3个，人才培养2名。</t>
  </si>
  <si>
    <t xml:space="preserve">1．开发感染与传染性疾病诊治抗体多于5株，研发及转化工作继续进行中。
2．建立具有临床应用价值的抗体稳定表达细胞系大于10株；开展单细胞相互作用机制研究；发表SCI文章3篇，中文核心期刊文章1篇；在接洽对外服务。
3. 申请专利3个，获得市级及国家级竞争性课题3个，人才培养2名，一名平台工作人员晋升副研究员。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</si>
  <si>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</si>
  <si>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</si>
  <si>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</si>
  <si>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</si>
  <si>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</si>
  <si>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</si>
  <si>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</si>
  <si>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</si>
  <si>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</si>
  <si>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</si>
  <si>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培养人才数量</t>
  </si>
  <si>
    <t>2人</t>
  </si>
  <si>
    <t>课题（规划）研究／实验完成情况</t>
  </si>
  <si>
    <t>诊断抗体5株；单细胞克隆数10个；论著4篇</t>
  </si>
  <si>
    <t>抗体&gt;5株；单细胞克隆数&gt;10个；论著&gt;4篇</t>
  </si>
  <si>
    <t>获得竞争性课题</t>
  </si>
  <si>
    <t>1-3个</t>
  </si>
  <si>
    <t>会议、培训的参加人数</t>
  </si>
  <si>
    <t>100人次</t>
  </si>
  <si>
    <r>
      <rPr>
        <sz val="12"/>
        <color indexed="8"/>
        <rFont val="宋体"/>
        <charset val="134"/>
      </rPr>
      <t>≥</t>
    </r>
    <r>
      <rPr>
        <sz val="10.5"/>
        <color indexed="8"/>
        <rFont val="仿宋_GB2312"/>
        <charset val="134"/>
      </rPr>
      <t>100人次</t>
    </r>
  </si>
  <si>
    <t>发表SCI文章数量</t>
  </si>
  <si>
    <t>发表SCI文章1篇</t>
  </si>
  <si>
    <t>发表SCI文章4篇</t>
  </si>
  <si>
    <t>申请专利</t>
  </si>
  <si>
    <t>3-5个</t>
  </si>
  <si>
    <t>举办会议次数</t>
  </si>
  <si>
    <t>2次</t>
  </si>
  <si>
    <t>因去年疫情原因，最好不要聚集人群，因此没能举办对外的宣讲会。</t>
  </si>
  <si>
    <t>质量指标</t>
  </si>
  <si>
    <t>培养人才合格率</t>
  </si>
  <si>
    <t>研究（调研、规划）发表文章的合格率</t>
  </si>
  <si>
    <t>研究课题级别</t>
  </si>
  <si>
    <t>市级及以上</t>
  </si>
  <si>
    <t>学术活动讲座专家的级别</t>
  </si>
  <si>
    <t>高级职称</t>
  </si>
  <si>
    <t>时效指标</t>
  </si>
  <si>
    <t>制备抗体及检测实验进度</t>
  </si>
  <si>
    <t>6-12月</t>
  </si>
  <si>
    <t>成本指标</t>
  </si>
  <si>
    <t>预算控制数</t>
  </si>
  <si>
    <t>820.67828万元</t>
  </si>
  <si>
    <t>792.998895万元</t>
  </si>
  <si>
    <t>效果指标(30分)</t>
  </si>
  <si>
    <t>经济效益
指标</t>
  </si>
  <si>
    <t>无</t>
  </si>
  <si>
    <t>社会效益
指标</t>
  </si>
  <si>
    <t>平台也在积极接洽对外服务，将是研究所参与国家14.5和15.5项目的支撑</t>
  </si>
  <si>
    <t>效果资料量化程度有所不足</t>
  </si>
  <si>
    <t>生态效益
指标</t>
  </si>
  <si>
    <t>可持续影响指标</t>
  </si>
  <si>
    <t>具有非常强的未来发展空间</t>
  </si>
  <si>
    <t>满意度
指标
（10分）</t>
  </si>
  <si>
    <t>服务对象满意度指标</t>
  </si>
  <si>
    <t>使用人员满意度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</si>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</sst>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1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0.5"/>
      <color indexed="8"/>
      <name val="仿宋_GB2312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3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4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4" customWidth="1"/>
    <col min="7" max="7" width="11.6" customWidth="1"/>
    <col min="10" max="10" width="14.6" customWidth="1"/>
  </cols>
  <sheetData>
    <row r="1" ht="34.1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83997004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3">
        <v>820.67828</v>
      </c>
      <c r="F7" s="3">
        <v>820.67828</v>
      </c>
      <c r="G7" s="3">
        <v>792.998895</v>
      </c>
      <c r="H7" s="3">
        <v>10</v>
      </c>
      <c r="I7" s="23">
        <f>G7/F7</f>
        <v>0.96627255079786</v>
      </c>
      <c r="J7" s="24">
        <f>H7*I7</f>
        <v>9.6627255079786</v>
      </c>
    </row>
    <row r="8" ht="29.25" spans="1:10">
      <c r="A8" s="6"/>
      <c r="B8" s="6"/>
      <c r="C8" s="6"/>
      <c r="D8" s="8" t="s">
        <v>19</v>
      </c>
      <c r="E8" s="3">
        <v>820.67828</v>
      </c>
      <c r="F8" s="3">
        <v>820.67828</v>
      </c>
      <c r="G8" s="3">
        <v>792.998895</v>
      </c>
      <c r="H8" s="3" t="s">
        <v>20</v>
      </c>
      <c r="I8" s="3"/>
      <c r="J8" s="6" t="s">
        <v>20</v>
      </c>
    </row>
    <row r="9" ht="25.1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1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0">
      <c r="A14" s="9"/>
      <c r="B14" s="6" t="s">
        <v>36</v>
      </c>
      <c r="C14" s="12" t="s">
        <v>37</v>
      </c>
      <c r="D14" s="3" t="s">
        <v>38</v>
      </c>
      <c r="E14" s="3" t="s">
        <v>39</v>
      </c>
      <c r="F14" s="10" t="s">
        <v>39</v>
      </c>
      <c r="G14" s="11"/>
      <c r="H14" s="6">
        <v>3</v>
      </c>
      <c r="I14" s="6">
        <v>3</v>
      </c>
      <c r="J14" s="3"/>
    </row>
    <row r="15" ht="51.4" customHeight="1" spans="1:10">
      <c r="A15" s="9"/>
      <c r="B15" s="6"/>
      <c r="C15" s="13"/>
      <c r="D15" s="6" t="s">
        <v>40</v>
      </c>
      <c r="E15" s="6" t="s">
        <v>41</v>
      </c>
      <c r="F15" s="10" t="s">
        <v>42</v>
      </c>
      <c r="G15" s="11"/>
      <c r="H15" s="6">
        <v>3</v>
      </c>
      <c r="I15" s="6">
        <v>3</v>
      </c>
      <c r="J15" s="3"/>
    </row>
    <row r="16" ht="24" customHeight="1" spans="1:10">
      <c r="A16" s="9"/>
      <c r="B16" s="6"/>
      <c r="C16" s="13"/>
      <c r="D16" s="3" t="s">
        <v>43</v>
      </c>
      <c r="E16" s="3" t="s">
        <v>44</v>
      </c>
      <c r="F16" s="10">
        <v>3</v>
      </c>
      <c r="G16" s="11"/>
      <c r="H16" s="6">
        <v>3</v>
      </c>
      <c r="I16" s="6">
        <v>3</v>
      </c>
      <c r="J16" s="3"/>
    </row>
    <row r="17" ht="33.75" customHeight="1" spans="1:10">
      <c r="A17" s="9"/>
      <c r="B17" s="6"/>
      <c r="C17" s="13"/>
      <c r="D17" s="6" t="s">
        <v>45</v>
      </c>
      <c r="E17" s="3" t="s">
        <v>46</v>
      </c>
      <c r="F17" s="10" t="s">
        <v>47</v>
      </c>
      <c r="G17" s="11"/>
      <c r="H17" s="6">
        <v>3</v>
      </c>
      <c r="I17" s="6">
        <v>3</v>
      </c>
      <c r="J17" s="3"/>
    </row>
    <row r="18" ht="42.4" customHeight="1" spans="1:10">
      <c r="A18" s="9"/>
      <c r="B18" s="6"/>
      <c r="C18" s="13"/>
      <c r="D18" s="14" t="s">
        <v>48</v>
      </c>
      <c r="E18" s="3" t="s">
        <v>49</v>
      </c>
      <c r="F18" s="10" t="s">
        <v>50</v>
      </c>
      <c r="G18" s="11"/>
      <c r="H18" s="6">
        <v>3</v>
      </c>
      <c r="I18" s="6">
        <v>3</v>
      </c>
      <c r="J18" s="3"/>
    </row>
    <row r="19" ht="24" customHeight="1" spans="1:10">
      <c r="A19" s="9"/>
      <c r="B19" s="6"/>
      <c r="C19" s="13"/>
      <c r="D19" s="3" t="s">
        <v>51</v>
      </c>
      <c r="E19" s="3" t="s">
        <v>52</v>
      </c>
      <c r="F19" s="10">
        <v>3</v>
      </c>
      <c r="G19" s="11"/>
      <c r="H19" s="6">
        <v>3</v>
      </c>
      <c r="I19" s="6">
        <v>3</v>
      </c>
      <c r="J19" s="3"/>
    </row>
    <row r="20" ht="55.5" customHeight="1" spans="1:10">
      <c r="A20" s="9"/>
      <c r="B20" s="6"/>
      <c r="C20" s="15"/>
      <c r="D20" s="3" t="s">
        <v>53</v>
      </c>
      <c r="E20" s="3" t="s">
        <v>54</v>
      </c>
      <c r="F20" s="10">
        <v>0</v>
      </c>
      <c r="G20" s="11"/>
      <c r="H20" s="6">
        <v>2</v>
      </c>
      <c r="I20" s="6">
        <v>0</v>
      </c>
      <c r="J20" s="6" t="s">
        <v>55</v>
      </c>
    </row>
    <row r="21" ht="37.5" customHeight="1" spans="1:10">
      <c r="A21" s="9"/>
      <c r="B21" s="6"/>
      <c r="C21" s="12" t="s">
        <v>56</v>
      </c>
      <c r="D21" s="3" t="s">
        <v>57</v>
      </c>
      <c r="E21" s="16">
        <v>1</v>
      </c>
      <c r="F21" s="17">
        <v>1</v>
      </c>
      <c r="G21" s="11"/>
      <c r="H21" s="6">
        <v>5</v>
      </c>
      <c r="I21" s="6">
        <v>5</v>
      </c>
      <c r="J21" s="25"/>
    </row>
    <row r="22" ht="51.4" customHeight="1" spans="1:10">
      <c r="A22" s="9"/>
      <c r="B22" s="6"/>
      <c r="C22" s="13"/>
      <c r="D22" s="6" t="s">
        <v>58</v>
      </c>
      <c r="E22" s="18">
        <v>1</v>
      </c>
      <c r="F22" s="17">
        <v>1</v>
      </c>
      <c r="G22" s="11"/>
      <c r="H22" s="6">
        <v>5</v>
      </c>
      <c r="I22" s="6">
        <v>5</v>
      </c>
      <c r="J22" s="3"/>
    </row>
    <row r="23" ht="24" customHeight="1" spans="1:10">
      <c r="A23" s="9"/>
      <c r="B23" s="6"/>
      <c r="C23" s="13"/>
      <c r="D23" s="19" t="s">
        <v>59</v>
      </c>
      <c r="E23" s="3" t="s">
        <v>60</v>
      </c>
      <c r="F23" s="10" t="s">
        <v>60</v>
      </c>
      <c r="G23" s="11"/>
      <c r="H23" s="6">
        <v>5</v>
      </c>
      <c r="I23" s="6">
        <v>5</v>
      </c>
      <c r="J23" s="3"/>
    </row>
    <row r="24" ht="36.95" customHeight="1" spans="1:10">
      <c r="A24" s="9"/>
      <c r="B24" s="6"/>
      <c r="C24" s="15"/>
      <c r="D24" s="6" t="s">
        <v>61</v>
      </c>
      <c r="E24" s="3" t="s">
        <v>62</v>
      </c>
      <c r="F24" s="10" t="s">
        <v>62</v>
      </c>
      <c r="G24" s="11"/>
      <c r="H24" s="6">
        <v>5</v>
      </c>
      <c r="I24" s="6">
        <v>5</v>
      </c>
      <c r="J24" s="25"/>
    </row>
    <row r="25" ht="33" customHeight="1" spans="1:10">
      <c r="A25" s="9"/>
      <c r="B25" s="6"/>
      <c r="C25" s="3" t="s">
        <v>63</v>
      </c>
      <c r="D25" s="6" t="s">
        <v>64</v>
      </c>
      <c r="E25" s="3" t="s">
        <v>65</v>
      </c>
      <c r="F25" s="10" t="s">
        <v>65</v>
      </c>
      <c r="G25" s="11"/>
      <c r="H25" s="6">
        <v>5</v>
      </c>
      <c r="I25" s="6">
        <v>5</v>
      </c>
      <c r="J25" s="3"/>
    </row>
    <row r="26" ht="24" customHeight="1" spans="1:10">
      <c r="A26" s="9"/>
      <c r="B26" s="6"/>
      <c r="C26" s="3" t="s">
        <v>66</v>
      </c>
      <c r="D26" s="3" t="s">
        <v>67</v>
      </c>
      <c r="E26" s="3" t="s">
        <v>68</v>
      </c>
      <c r="F26" s="10" t="s">
        <v>69</v>
      </c>
      <c r="G26" s="11"/>
      <c r="H26" s="6">
        <v>5</v>
      </c>
      <c r="I26" s="6">
        <v>5</v>
      </c>
      <c r="J26" s="3"/>
    </row>
    <row r="27" ht="29.25" spans="1:10">
      <c r="A27" s="9"/>
      <c r="B27" s="6" t="s">
        <v>70</v>
      </c>
      <c r="C27" s="6" t="s">
        <v>71</v>
      </c>
      <c r="D27" s="3" t="s">
        <v>72</v>
      </c>
      <c r="E27" s="3" t="s">
        <v>72</v>
      </c>
      <c r="F27" s="10" t="s">
        <v>72</v>
      </c>
      <c r="G27" s="11"/>
      <c r="H27" s="6">
        <v>0</v>
      </c>
      <c r="I27" s="6">
        <v>0</v>
      </c>
      <c r="J27" s="3"/>
    </row>
    <row r="28" ht="57.75" spans="1:10">
      <c r="A28" s="9"/>
      <c r="B28" s="6"/>
      <c r="C28" s="6" t="s">
        <v>73</v>
      </c>
      <c r="D28" s="6" t="s">
        <v>74</v>
      </c>
      <c r="E28" s="6" t="s">
        <v>74</v>
      </c>
      <c r="F28" s="10" t="s">
        <v>74</v>
      </c>
      <c r="G28" s="11"/>
      <c r="H28" s="6">
        <v>15</v>
      </c>
      <c r="I28" s="6">
        <v>14</v>
      </c>
      <c r="J28" s="6" t="s">
        <v>75</v>
      </c>
    </row>
    <row r="29" ht="29.25" spans="1:10">
      <c r="A29" s="9"/>
      <c r="B29" s="6"/>
      <c r="C29" s="6" t="s">
        <v>76</v>
      </c>
      <c r="D29" s="3" t="s">
        <v>72</v>
      </c>
      <c r="E29" s="3" t="s">
        <v>72</v>
      </c>
      <c r="F29" s="10" t="s">
        <v>72</v>
      </c>
      <c r="G29" s="11"/>
      <c r="H29" s="6">
        <v>0</v>
      </c>
      <c r="I29" s="6">
        <v>0</v>
      </c>
      <c r="J29" s="3"/>
    </row>
    <row r="30" ht="29.25" spans="1:10">
      <c r="A30" s="9"/>
      <c r="B30" s="6"/>
      <c r="C30" s="6" t="s">
        <v>77</v>
      </c>
      <c r="D30" s="6" t="s">
        <v>78</v>
      </c>
      <c r="E30" s="6" t="s">
        <v>78</v>
      </c>
      <c r="F30" s="10" t="s">
        <v>78</v>
      </c>
      <c r="G30" s="11"/>
      <c r="H30" s="6">
        <v>15</v>
      </c>
      <c r="I30" s="6">
        <v>15</v>
      </c>
      <c r="J30" s="3"/>
    </row>
    <row r="31" ht="57.75" spans="1:10">
      <c r="A31" s="9"/>
      <c r="B31" s="6" t="s">
        <v>79</v>
      </c>
      <c r="C31" s="6" t="s">
        <v>80</v>
      </c>
      <c r="D31" s="3" t="s">
        <v>81</v>
      </c>
      <c r="E31" s="3" t="s">
        <v>82</v>
      </c>
      <c r="F31" s="10" t="s">
        <v>82</v>
      </c>
      <c r="G31" s="11"/>
      <c r="H31" s="6">
        <v>10</v>
      </c>
      <c r="I31" s="6">
        <v>10</v>
      </c>
      <c r="J31" s="3"/>
    </row>
    <row r="32" ht="15" spans="1:10">
      <c r="A32" s="20" t="s">
        <v>83</v>
      </c>
      <c r="B32" s="20"/>
      <c r="C32" s="20"/>
      <c r="D32" s="20"/>
      <c r="E32" s="20"/>
      <c r="F32" s="20"/>
      <c r="G32" s="20"/>
      <c r="H32" s="20">
        <f>SUM(H14:H31)+H7</f>
        <v>100</v>
      </c>
      <c r="I32" s="26">
        <f>SUM(I14:I31)+J7</f>
        <v>96.6627255079786</v>
      </c>
      <c r="J32" s="3"/>
    </row>
    <row r="33" ht="153.6" customHeight="1" spans="1:10">
      <c r="A33" s="21" t="s">
        <v>84</v>
      </c>
      <c r="B33" s="22"/>
      <c r="C33" s="22"/>
      <c r="D33" s="22"/>
      <c r="E33" s="22"/>
      <c r="F33" s="22"/>
      <c r="G33" s="22"/>
      <c r="H33" s="22"/>
      <c r="I33" s="22"/>
      <c r="J33" s="22"/>
    </row>
  </sheetData>
  <mergeCells count="4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A32:G32"/>
    <mergeCell ref="A33:J33"/>
    <mergeCell ref="A11:A12"/>
    <mergeCell ref="A13:A31"/>
    <mergeCell ref="B14:B26"/>
    <mergeCell ref="B27:B30"/>
    <mergeCell ref="C14:C20"/>
    <mergeCell ref="C21:C24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2021-06-09T02:41:59Z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