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wss1\Desktop\卫健委绩效自评\北京神经外科研究所\北京神经外科研究所6个√\北京神经外科研究所6个√\"/>
    </mc:Choice>
  </mc:AlternateContent>
  <bookViews>
    <workbookView xWindow="0" yWindow="0" windowWidth="20490" windowHeight="7860"/>
  </bookViews>
  <sheets>
    <sheet name="Sheet1" sheetId="1" r:id="rId1"/>
  </sheets>
  <calcPr calcId="152511"/>
</workbook>
</file>

<file path=xl/calcChain.xml><?xml version="1.0" encoding="utf-8"?>
<calcChain xmlns="http://schemas.openxmlformats.org/spreadsheetml/2006/main">
  <c r="H35" i="1" l="1"/>
  <c r="I9" i="1"/>
  <c r="J9" i="1" s="1"/>
  <c r="I35" i="1" s="1"/>
  <c r="I7" i="1"/>
  <c r="J7" i="1" s="1"/>
</calcChain>
</file>

<file path=xl/comments1.xml><?xml version="1.0" encoding="utf-8"?>
<comments xmlns="http://schemas.openxmlformats.org/spreadsheetml/2006/main">
  <authors>
    <author>lvrui</author>
  </authors>
  <commentList>
    <comment ref="D14" authorId="0" shapeId="0">
      <text>
        <r>
          <rPr>
            <b/>
            <sz val="9"/>
            <rFont val="宋体"/>
            <family val="3"/>
            <charset val="134"/>
          </rPr>
          <t>lvrui:</t>
        </r>
        <r>
          <rPr>
            <sz val="9"/>
            <rFont val="宋体"/>
            <family val="3"/>
            <charset val="134"/>
          </rPr>
          <t xml:space="preserve">
肖丹</t>
        </r>
      </text>
    </comment>
    <comment ref="D15" authorId="0" shapeId="0">
      <text>
        <r>
          <rPr>
            <b/>
            <sz val="9"/>
            <rFont val="宋体"/>
            <family val="3"/>
            <charset val="134"/>
          </rPr>
          <t>lvrui:</t>
        </r>
        <r>
          <rPr>
            <sz val="9"/>
            <rFont val="宋体"/>
            <family val="3"/>
            <charset val="134"/>
          </rPr>
          <t xml:space="preserve">
张鹏</t>
        </r>
      </text>
    </comment>
    <comment ref="D16" authorId="0" shapeId="0">
      <text>
        <r>
          <rPr>
            <b/>
            <sz val="9"/>
            <rFont val="宋体"/>
            <family val="3"/>
            <charset val="134"/>
          </rPr>
          <t>lvrui:</t>
        </r>
        <r>
          <rPr>
            <sz val="9"/>
            <rFont val="宋体"/>
            <family val="3"/>
            <charset val="134"/>
          </rPr>
          <t xml:space="preserve">
李晓鸥</t>
        </r>
      </text>
    </comment>
    <comment ref="D17" authorId="0" shapeId="0">
      <text>
        <r>
          <rPr>
            <b/>
            <sz val="9"/>
            <rFont val="宋体"/>
            <family val="3"/>
            <charset val="134"/>
          </rPr>
          <t>lvrui:</t>
        </r>
        <r>
          <rPr>
            <sz val="9"/>
            <rFont val="宋体"/>
            <family val="3"/>
            <charset val="134"/>
          </rPr>
          <t xml:space="preserve">
李晓鸥</t>
        </r>
      </text>
    </comment>
    <comment ref="D18" authorId="0" shapeId="0">
      <text>
        <r>
          <rPr>
            <b/>
            <sz val="9"/>
            <rFont val="宋体"/>
            <family val="3"/>
            <charset val="134"/>
          </rPr>
          <t>lvrui:</t>
        </r>
        <r>
          <rPr>
            <sz val="9"/>
            <rFont val="宋体"/>
            <family val="3"/>
            <charset val="134"/>
          </rPr>
          <t xml:space="preserve">
泮长存</t>
        </r>
      </text>
    </comment>
    <comment ref="D19" authorId="0" shapeId="0">
      <text>
        <r>
          <rPr>
            <b/>
            <sz val="9"/>
            <rFont val="宋体"/>
            <family val="3"/>
            <charset val="134"/>
          </rPr>
          <t>lvrui:</t>
        </r>
        <r>
          <rPr>
            <sz val="9"/>
            <rFont val="宋体"/>
            <family val="3"/>
            <charset val="134"/>
          </rPr>
          <t xml:space="preserve">
张扬</t>
        </r>
      </text>
    </comment>
    <comment ref="D24" authorId="0" shapeId="0">
      <text>
        <r>
          <rPr>
            <b/>
            <sz val="9"/>
            <rFont val="宋体"/>
            <family val="3"/>
            <charset val="134"/>
          </rPr>
          <t>lvrui:</t>
        </r>
        <r>
          <rPr>
            <sz val="9"/>
            <rFont val="宋体"/>
            <family val="3"/>
            <charset val="134"/>
          </rPr>
          <t xml:space="preserve">
耿一博</t>
        </r>
      </text>
    </comment>
    <comment ref="D25" authorId="0" shapeId="0">
      <text>
        <r>
          <rPr>
            <b/>
            <sz val="9"/>
            <rFont val="宋体"/>
            <family val="3"/>
            <charset val="134"/>
          </rPr>
          <t>lvrui:</t>
        </r>
        <r>
          <rPr>
            <sz val="9"/>
            <rFont val="宋体"/>
            <family val="3"/>
            <charset val="134"/>
          </rPr>
          <t xml:space="preserve">
耿一博</t>
        </r>
      </text>
    </comment>
    <comment ref="D26" authorId="0" shapeId="0">
      <text>
        <r>
          <rPr>
            <b/>
            <sz val="9"/>
            <rFont val="宋体"/>
            <family val="3"/>
            <charset val="134"/>
          </rPr>
          <t>lvrui:</t>
        </r>
        <r>
          <rPr>
            <sz val="9"/>
            <rFont val="宋体"/>
            <family val="3"/>
            <charset val="134"/>
          </rPr>
          <t xml:space="preserve">
耿一博</t>
        </r>
      </text>
    </comment>
    <comment ref="D27" authorId="0" shapeId="0">
      <text>
        <r>
          <rPr>
            <b/>
            <sz val="9"/>
            <rFont val="宋体"/>
            <family val="3"/>
            <charset val="134"/>
          </rPr>
          <t>lvrui:</t>
        </r>
        <r>
          <rPr>
            <sz val="9"/>
            <rFont val="宋体"/>
            <family val="3"/>
            <charset val="134"/>
          </rPr>
          <t xml:space="preserve">
李德岭</t>
        </r>
      </text>
    </comment>
    <comment ref="D28" authorId="0" shapeId="0">
      <text>
        <r>
          <rPr>
            <b/>
            <sz val="9"/>
            <rFont val="宋体"/>
            <family val="3"/>
            <charset val="134"/>
          </rPr>
          <t>lvrui:</t>
        </r>
        <r>
          <rPr>
            <sz val="9"/>
            <rFont val="宋体"/>
            <family val="3"/>
            <charset val="134"/>
          </rPr>
          <t xml:space="preserve">
王一</t>
        </r>
      </text>
    </comment>
  </commentList>
</comments>
</file>

<file path=xl/sharedStrings.xml><?xml version="1.0" encoding="utf-8"?>
<sst xmlns="http://schemas.openxmlformats.org/spreadsheetml/2006/main" count="122" uniqueCount="104">
  <si>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</si>
  <si>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</si>
  <si>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</si>
  <si>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二批试点-脑干胶质瘤多中心临床大数据研究暨多路径发生机制及精准诊疗转化研究</t>
  </si>
  <si>
    <t>主管部门</t>
  </si>
  <si>
    <t>北京市卫生健康委员会</t>
  </si>
  <si>
    <t>实施单位</t>
  </si>
  <si>
    <t>北京市神经外科研究所</t>
  </si>
  <si>
    <t>项目负责人</t>
  </si>
  <si>
    <t>张力伟</t>
  </si>
  <si>
    <t>联系电话</t>
  </si>
  <si>
    <t>1891-063-9605</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</si>
  <si>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</si>
  <si>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</si>
  <si>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</si>
  <si>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</si>
  <si>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</si>
  <si>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</si>
  <si>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</si>
  <si>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</si>
  <si>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</si>
  <si>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</si>
  <si>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</si>
  <si>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</si>
  <si>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</si>
  <si>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</si>
  <si>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</si>
  <si>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建立脑干胶质瘤临床队列研究数据平台，并基于此建立功能保护研究数据集和诊疗研究的标本库、组学数据库和细胞动物模型。</t>
  </si>
  <si>
    <t>已按计划建立脑干胶质瘤临床队列研究数据平台，并基于此建立功能保护研究数据集和诊疗研究的标本库、组学数据库和细胞动物模型。</t>
  </si>
  <si>
    <t>绩效指标</t>
  </si>
  <si>
    <t>一级指标</t>
  </si>
  <si>
    <t>二级指标</t>
  </si>
  <si>
    <t>三级指标</t>
  </si>
  <si>
    <t>年度指标值(A)</t>
  </si>
  <si>
    <t>实际完成值(B)</t>
  </si>
  <si>
    <t>分值</t>
  </si>
  <si>
    <t>偏差原因分析及改进措施</t>
  </si>
  <si>
    <t>产出指标(50分)</t>
  </si>
  <si>
    <t>数量指标</t>
  </si>
  <si>
    <t>编写研究内容1数据字典</t>
  </si>
  <si>
    <t>1部</t>
  </si>
  <si>
    <t>入组研究内容2样本</t>
  </si>
  <si>
    <t>60例</t>
  </si>
  <si>
    <t>收集研究内容3样本</t>
  </si>
  <si>
    <t>研究内容3的基因组及转录组测序</t>
  </si>
  <si>
    <t>20例</t>
  </si>
  <si>
    <t>入组研究内容5患者</t>
  </si>
  <si>
    <t>50例</t>
  </si>
  <si>
    <t>研究内容6的TCR测序</t>
  </si>
  <si>
    <t>参与会议</t>
  </si>
  <si>
    <t>国内会议 4 人次，国际会议或交流1次</t>
  </si>
  <si>
    <t>国内会议 4 人次
（含线上会议）</t>
  </si>
  <si>
    <t>新冠疫情影响，无法完成线下会议或国际交流</t>
  </si>
  <si>
    <t>质量指标</t>
  </si>
  <si>
    <t>入组患者数据收集</t>
  </si>
  <si>
    <t>完成量表测试与生理学指标测量，功能核磁共振扫描与数据采集；依照指定周期对患者进行随访；采集临床数据、肿瘤组织、外周血液、放疗前和放疗后脑脊液和放疗前、放疗后1个月的MRI影像数据</t>
  </si>
  <si>
    <t>已按照项目任务书进度及测试量表的要求如期保质保量完成60例入组被试的CBCL量表测试与生理学指标测量（测试标准：按照预实验数据初步探明的实验参数完成数据采集，经初步分析，数据质量均达标，并已完成初步分析），并已全部完成60例入组被试的静息态功能和磁共振数据扫描与采集工作。</t>
  </si>
  <si>
    <t>收集样本预处理</t>
  </si>
  <si>
    <t>在2020年12底前完成上述生物样本的DNA提取，质控和建库等测序前准备工作</t>
  </si>
  <si>
    <t>已于2020年11月底完成以上生物样本的DNA提取、质控和建库等测序前准备工作，完成率为100%</t>
  </si>
  <si>
    <t>时效指标</t>
  </si>
  <si>
    <t>建立数据库</t>
  </si>
  <si>
    <t>在2020年12月31日前建立DIPG患者脑干组织、血液、尿液和脑脊液蛋白质组和代谢组数据库。</t>
  </si>
  <si>
    <t>已于2020年12月中旬建立了20例DIPG患者脑干组织、血液、尿液和脑脊液蛋白质组和代谢组数据库</t>
  </si>
  <si>
    <t>相关载体构建</t>
  </si>
  <si>
    <t>完成携带H3F3A K27M突变、PPM1D C端截短型突变和EGFP的组成型腺相关病毒（AAV）表达载体和细胞类型特异性AAV表达载体的构建及病毒包装。计划完成时间2019年12月</t>
  </si>
  <si>
    <t>完成携带H3F3A K27M突变、PPM1D C端截短型突变和EGFP的组成型腺相关病毒（AAV）表达载体和细胞类型特异性AAV表达载体的构建及病毒包装。实际完成时间2019年12月</t>
  </si>
  <si>
    <t>建立立体定位注射平台</t>
  </si>
  <si>
    <t>建立子宫内胚胎脑干电穿孔转化和新生乳鼠脑干立体定位注射技术平台。计划完成时间2020年6月</t>
  </si>
  <si>
    <t>建立子宫内胚胎脑干电穿孔转化和新生乳鼠脑干立体定位注射技术平台。实际完成时间2020年6月</t>
  </si>
  <si>
    <t>建立研究内容4动物模型</t>
  </si>
  <si>
    <t>建立携带H3F3A K27M突变和PPM1D C端截短型突变的DIPG小鼠模型。计划完成时间2020年12月</t>
  </si>
  <si>
    <t>建立携带H3F3A K27M突变和PPM1D C端截短型突变的DIPG小鼠模型。实际完成时间2020年12月</t>
  </si>
  <si>
    <t>建立研究内容6动物模型</t>
  </si>
  <si>
    <t>年内完成磁示踪法对原代脑干胶质瘤细胞系原位动物模型进行组织间液的研究</t>
  </si>
  <si>
    <t>完成磁示踪法对原代脑干胶质瘤细胞系原位动物模型进行组织间液的研究</t>
  </si>
  <si>
    <t>建立研究内容7细胞模型</t>
  </si>
  <si>
    <t>于2020年12月31日前完成使用流产胚胎脑组织提取的神经前体细胞通过异位过表达DIPG相关癌基因建立DIPG细胞模型。</t>
  </si>
  <si>
    <t>与妇产科沟通合作建立3株正常流产胚胎后脑前体细胞系(PPC), 分别于2020年10月，2020年12月分别建立PPC1/PPC2/PPC3,共冻存20管</t>
  </si>
  <si>
    <t>受疫情影响，来院行药物流产孕妇大幅减少，可获得的正常流产胚胎少</t>
  </si>
  <si>
    <t>成本指标</t>
  </si>
  <si>
    <t>471.58万元</t>
  </si>
  <si>
    <t>448.098251万元</t>
  </si>
  <si>
    <t>效果指标(30分)</t>
  </si>
  <si>
    <t>经济效益
指标</t>
  </si>
  <si>
    <t>无</t>
  </si>
  <si>
    <t>社会效益
指标</t>
  </si>
  <si>
    <t>加强医患沟通，改善诊疗质量，提高患者满意度</t>
  </si>
  <si>
    <t>通过进行高质量的临床队列研究，加强医患在临床诊疗过程中以及后期随访中的沟通，改善诊疗质量，提高患者满意度。</t>
  </si>
  <si>
    <t>通过进行高质量的临床队列研究，加强了医患在临床诊疗过程中以及后期随访中的沟通，进一步改善了诊疗的质量，提高了患者的满意度。</t>
  </si>
  <si>
    <t>效果资料量化程度有所不足</t>
  </si>
  <si>
    <t>生态效益
指标</t>
  </si>
  <si>
    <t>可持续影响指标</t>
  </si>
  <si>
    <t>为后期产生高质量研究结果打基础</t>
  </si>
  <si>
    <t>为后期研究提供临床数据、标本资源和研究模型，从而为后期产生高质量研究结果打下基础</t>
  </si>
  <si>
    <t>为后期研究提供了临床数据、标本资源和研究模型，从而为后期产生高质量研究结果打下扎实基础</t>
  </si>
  <si>
    <t>满意度
指标
（10分）</t>
  </si>
  <si>
    <t>服务对象满意度指标</t>
  </si>
  <si>
    <t>对研究人员的满意度调查</t>
  </si>
  <si>
    <t>满意度大于等于90%</t>
  </si>
  <si>
    <t>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</si>
  <si>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</si>
  <si>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</si>
  <si>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项目预算控制数</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</si>
</sst>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4" x14ac:knownFonts="1">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b/>
      <sz val="12"/>
      <color rgb="FFFF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宋体"/>
      <family val="3"/>
      <charset val="134"/>
    </font>
    <font>
      <b/>
      <sz val="9"/>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0" fontId="4" fillId="0" borderId="0"/>
    <xf numFmtId="0" fontId="8" fillId="0" borderId="0"/>
  </cellStyleXfs>
  <cellXfs count="53">
    <xf numFmtId="0" fontId="0" fillId="0" borderId="0" xfId="0"/>
    <xf numFmtId="0" fontId="0" fillId="0" borderId="0" xfId="0" applyFill="1"/>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xf>
    <xf numFmtId="10"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3" fillId="0" borderId="2" xfId="0" applyNumberFormat="1" applyFont="1" applyFill="1" applyBorder="1" applyAlignment="1">
      <alignment horizontal="center" vertical="center"/>
    </xf>
    <xf numFmtId="0" fontId="7"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0" fontId="3"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6" fillId="0" borderId="1" xfId="0" applyFont="1" applyFill="1" applyBorder="1" applyAlignment="1">
      <alignment horizontal="center" vertical="center"/>
    </xf>
  </cellXfs>
  <cellStyles count="3">
    <cellStyle name="常规" xfId="0" builtinId="0"/>
    <cellStyle name="常规 2" xfId="1"/>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63420" y="146113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6"/>
  <sheetViews>
    <sheetView tabSelected="1" zoomScale="85" zoomScaleNormal="85" workbookViewId="0">
      <selection activeCell="I34" sqref="I34"/>
    </sheetView>
  </sheetViews>
  <sheetFormatPr defaultColWidth="9" defaultRowHeight="13.9" x14ac:dyDescent="0.4"/>
  <cols>
    <col min="1" max="1" width="5.33203125" customWidth="1"/>
    <col min="2" max="2" width="7.796875" customWidth="1"/>
    <col min="3" max="3" width="12.1328125" customWidth="1"/>
    <col min="4" max="4" width="17.796875" customWidth="1"/>
    <col min="5" max="5" width="19.46484375" customWidth="1"/>
    <col min="6" max="6" width="13.33203125" customWidth="1"/>
    <col min="7" max="7" width="11.6640625" customWidth="1"/>
    <col min="9" max="9" width="10.86328125" customWidth="1"/>
    <col min="10" max="10" width="14.46484375" customWidth="1"/>
  </cols>
  <sheetData>
    <row r="1" spans="1:10" ht="34.049999999999997" customHeight="1" x14ac:dyDescent="0.4">
      <c r="A1" s="18" t="s">
        <v>0</v>
      </c>
      <c r="B1" s="18"/>
      <c r="C1" s="18"/>
      <c r="D1" s="18"/>
      <c r="E1" s="18"/>
      <c r="F1" s="18"/>
      <c r="G1" s="18"/>
      <c r="H1" s="18"/>
      <c r="I1" s="18"/>
      <c r="J1" s="18"/>
    </row>
    <row r="2" spans="1:10" ht="18.75" customHeight="1" x14ac:dyDescent="0.4">
      <c r="A2" s="19" t="s">
        <v>1</v>
      </c>
      <c r="B2" s="19"/>
      <c r="C2" s="19"/>
      <c r="D2" s="19"/>
      <c r="E2" s="19"/>
      <c r="F2" s="19"/>
      <c r="G2" s="19"/>
      <c r="H2" s="19"/>
      <c r="I2" s="19"/>
      <c r="J2" s="19"/>
    </row>
    <row r="3" spans="1:10" ht="20" customHeight="1" x14ac:dyDescent="0.4">
      <c r="A3" s="20" t="s">
        <v>2</v>
      </c>
      <c r="B3" s="20"/>
      <c r="C3" s="20"/>
      <c r="D3" s="21" t="s">
        <v>3</v>
      </c>
      <c r="E3" s="21"/>
      <c r="F3" s="21"/>
      <c r="G3" s="21"/>
      <c r="H3" s="21"/>
      <c r="I3" s="21"/>
      <c r="J3" s="21"/>
    </row>
    <row r="4" spans="1:10" ht="20" customHeight="1" x14ac:dyDescent="0.4">
      <c r="A4" s="20" t="s">
        <v>4</v>
      </c>
      <c r="B4" s="20"/>
      <c r="C4" s="20"/>
      <c r="D4" s="21" t="s">
        <v>5</v>
      </c>
      <c r="E4" s="21"/>
      <c r="F4" s="3"/>
      <c r="G4" s="2" t="s">
        <v>6</v>
      </c>
      <c r="H4" s="22" t="s">
        <v>7</v>
      </c>
      <c r="I4" s="22"/>
      <c r="J4" s="22"/>
    </row>
    <row r="5" spans="1:10" ht="20" customHeight="1" x14ac:dyDescent="0.4">
      <c r="A5" s="20" t="s">
        <v>8</v>
      </c>
      <c r="B5" s="20"/>
      <c r="C5" s="20"/>
      <c r="D5" s="21" t="s">
        <v>9</v>
      </c>
      <c r="E5" s="21"/>
      <c r="F5" s="3"/>
      <c r="G5" s="2" t="s">
        <v>10</v>
      </c>
      <c r="H5" s="22" t="s">
        <v>11</v>
      </c>
      <c r="I5" s="22"/>
      <c r="J5" s="22"/>
    </row>
    <row r="6" spans="1:10" ht="47.25" x14ac:dyDescent="0.4">
      <c r="A6" s="23" t="s">
        <v>12</v>
      </c>
      <c r="B6" s="23"/>
      <c r="C6" s="23"/>
      <c r="D6" s="2"/>
      <c r="E6" s="4" t="s">
        <v>13</v>
      </c>
      <c r="F6" s="4" t="s">
        <v>14</v>
      </c>
      <c r="G6" s="4" t="s">
        <v>15</v>
      </c>
      <c r="H6" s="4" t="s">
        <v>16</v>
      </c>
      <c r="I6" s="4" t="s">
        <v>17</v>
      </c>
      <c r="J6" s="2" t="s">
        <v>18</v>
      </c>
    </row>
    <row r="7" spans="1:10" ht="20" customHeight="1" x14ac:dyDescent="0.4">
      <c r="A7" s="23"/>
      <c r="B7" s="23"/>
      <c r="C7" s="23"/>
      <c r="D7" s="5" t="s">
        <v>19</v>
      </c>
      <c r="E7" s="2">
        <v>471.58</v>
      </c>
      <c r="F7" s="2">
        <v>471.58</v>
      </c>
      <c r="G7" s="2">
        <v>448.098251</v>
      </c>
      <c r="H7" s="2">
        <v>10</v>
      </c>
      <c r="I7" s="15">
        <f>G7/F7</f>
        <v>0.95020622375842911</v>
      </c>
      <c r="J7" s="16">
        <f>I7*H7</f>
        <v>9.5020622375842905</v>
      </c>
    </row>
    <row r="8" spans="1:10" ht="31.5" x14ac:dyDescent="0.4">
      <c r="A8" s="23"/>
      <c r="B8" s="23"/>
      <c r="C8" s="23"/>
      <c r="D8" s="6" t="s">
        <v>20</v>
      </c>
      <c r="E8" s="2"/>
      <c r="F8" s="2"/>
      <c r="G8" s="2"/>
      <c r="H8" s="2" t="s">
        <v>21</v>
      </c>
      <c r="I8" s="2"/>
      <c r="J8" s="4" t="s">
        <v>21</v>
      </c>
    </row>
    <row r="9" spans="1:10" ht="25.05" customHeight="1" x14ac:dyDescent="0.4">
      <c r="A9" s="23"/>
      <c r="B9" s="23"/>
      <c r="C9" s="23"/>
      <c r="D9" s="2" t="s">
        <v>22</v>
      </c>
      <c r="E9" s="2">
        <v>471.58</v>
      </c>
      <c r="F9" s="2">
        <v>471.58</v>
      </c>
      <c r="G9" s="2">
        <v>448.098251</v>
      </c>
      <c r="H9" s="2" t="s">
        <v>21</v>
      </c>
      <c r="I9" s="15">
        <f>G9/F9</f>
        <v>0.95020622375842911</v>
      </c>
      <c r="J9" s="16">
        <f>H7*I9</f>
        <v>9.5020622375842905</v>
      </c>
    </row>
    <row r="10" spans="1:10" ht="19.05" customHeight="1" x14ac:dyDescent="0.4">
      <c r="A10" s="23"/>
      <c r="B10" s="23"/>
      <c r="C10" s="23"/>
      <c r="D10" s="3" t="s">
        <v>23</v>
      </c>
      <c r="E10" s="2"/>
      <c r="F10" s="2"/>
      <c r="G10" s="2"/>
      <c r="H10" s="2" t="s">
        <v>21</v>
      </c>
      <c r="I10" s="2"/>
      <c r="J10" s="4" t="s">
        <v>21</v>
      </c>
    </row>
    <row r="11" spans="1:10" ht="26" customHeight="1" x14ac:dyDescent="0.4">
      <c r="A11" s="47" t="s">
        <v>24</v>
      </c>
      <c r="B11" s="23" t="s">
        <v>25</v>
      </c>
      <c r="C11" s="23"/>
      <c r="D11" s="23"/>
      <c r="E11" s="23"/>
      <c r="F11" s="23" t="s">
        <v>26</v>
      </c>
      <c r="G11" s="23"/>
      <c r="H11" s="23"/>
      <c r="I11" s="23"/>
      <c r="J11" s="23"/>
    </row>
    <row r="12" spans="1:10" ht="75" customHeight="1" x14ac:dyDescent="0.4">
      <c r="A12" s="47"/>
      <c r="B12" s="24" t="s">
        <v>27</v>
      </c>
      <c r="C12" s="25"/>
      <c r="D12" s="25"/>
      <c r="E12" s="25"/>
      <c r="F12" s="26" t="s">
        <v>28</v>
      </c>
      <c r="G12" s="26"/>
      <c r="H12" s="26"/>
      <c r="I12" s="26"/>
      <c r="J12" s="26"/>
    </row>
    <row r="13" spans="1:10" ht="31.5" x14ac:dyDescent="0.4">
      <c r="A13" s="47" t="s">
        <v>29</v>
      </c>
      <c r="B13" s="4" t="s">
        <v>30</v>
      </c>
      <c r="C13" s="2" t="s">
        <v>31</v>
      </c>
      <c r="D13" s="2" t="s">
        <v>32</v>
      </c>
      <c r="E13" s="2" t="s">
        <v>33</v>
      </c>
      <c r="F13" s="27" t="s">
        <v>34</v>
      </c>
      <c r="G13" s="28"/>
      <c r="H13" s="4" t="s">
        <v>35</v>
      </c>
      <c r="I13" s="4" t="s">
        <v>18</v>
      </c>
      <c r="J13" s="4" t="s">
        <v>36</v>
      </c>
    </row>
    <row r="14" spans="1:10" ht="46.25" customHeight="1" x14ac:dyDescent="0.4">
      <c r="A14" s="47"/>
      <c r="B14" s="48" t="s">
        <v>37</v>
      </c>
      <c r="C14" s="49" t="s">
        <v>38</v>
      </c>
      <c r="D14" s="8" t="s">
        <v>39</v>
      </c>
      <c r="E14" s="9" t="s">
        <v>40</v>
      </c>
      <c r="F14" s="29" t="s">
        <v>40</v>
      </c>
      <c r="G14" s="30"/>
      <c r="H14" s="4">
        <v>2</v>
      </c>
      <c r="I14" s="2">
        <v>2</v>
      </c>
      <c r="J14" s="2"/>
    </row>
    <row r="15" spans="1:10" ht="46.25" customHeight="1" x14ac:dyDescent="0.4">
      <c r="A15" s="47"/>
      <c r="B15" s="48"/>
      <c r="C15" s="50"/>
      <c r="D15" s="4" t="s">
        <v>41</v>
      </c>
      <c r="E15" s="2" t="s">
        <v>42</v>
      </c>
      <c r="F15" s="31" t="s">
        <v>42</v>
      </c>
      <c r="G15" s="32"/>
      <c r="H15" s="4">
        <v>2</v>
      </c>
      <c r="I15" s="2">
        <v>2</v>
      </c>
      <c r="J15" s="2"/>
    </row>
    <row r="16" spans="1:10" ht="46.25" customHeight="1" x14ac:dyDescent="0.4">
      <c r="A16" s="47"/>
      <c r="B16" s="48"/>
      <c r="C16" s="50"/>
      <c r="D16" s="4" t="s">
        <v>43</v>
      </c>
      <c r="E16" s="2" t="s">
        <v>42</v>
      </c>
      <c r="F16" s="27" t="s">
        <v>42</v>
      </c>
      <c r="G16" s="28"/>
      <c r="H16" s="4">
        <v>2</v>
      </c>
      <c r="I16" s="2">
        <v>2</v>
      </c>
      <c r="J16" s="4"/>
    </row>
    <row r="17" spans="1:10" ht="46.25" customHeight="1" x14ac:dyDescent="0.4">
      <c r="A17" s="47"/>
      <c r="B17" s="48"/>
      <c r="C17" s="50"/>
      <c r="D17" s="4" t="s">
        <v>44</v>
      </c>
      <c r="E17" s="2" t="s">
        <v>45</v>
      </c>
      <c r="F17" s="31" t="s">
        <v>45</v>
      </c>
      <c r="G17" s="32"/>
      <c r="H17" s="4">
        <v>2</v>
      </c>
      <c r="I17" s="2">
        <v>2</v>
      </c>
      <c r="J17" s="4"/>
    </row>
    <row r="18" spans="1:10" ht="46.25" customHeight="1" x14ac:dyDescent="0.4">
      <c r="A18" s="47"/>
      <c r="B18" s="48"/>
      <c r="C18" s="50"/>
      <c r="D18" s="4" t="s">
        <v>46</v>
      </c>
      <c r="E18" s="2" t="s">
        <v>47</v>
      </c>
      <c r="F18" s="31" t="s">
        <v>47</v>
      </c>
      <c r="G18" s="32"/>
      <c r="H18" s="4">
        <v>2</v>
      </c>
      <c r="I18" s="2">
        <v>2</v>
      </c>
      <c r="J18" s="2"/>
    </row>
    <row r="19" spans="1:10" ht="46.25" customHeight="1" x14ac:dyDescent="0.4">
      <c r="A19" s="47"/>
      <c r="B19" s="48"/>
      <c r="C19" s="50"/>
      <c r="D19" s="4" t="s">
        <v>48</v>
      </c>
      <c r="E19" s="2" t="s">
        <v>45</v>
      </c>
      <c r="F19" s="31" t="s">
        <v>45</v>
      </c>
      <c r="G19" s="32"/>
      <c r="H19" s="4">
        <v>5</v>
      </c>
      <c r="I19" s="2">
        <v>5</v>
      </c>
      <c r="J19" s="2"/>
    </row>
    <row r="20" spans="1:10" s="1" customFormat="1" ht="69.599999999999994" customHeight="1" x14ac:dyDescent="0.4">
      <c r="A20" s="47"/>
      <c r="B20" s="48"/>
      <c r="C20" s="51"/>
      <c r="D20" s="10" t="s">
        <v>49</v>
      </c>
      <c r="E20" s="11" t="s">
        <v>50</v>
      </c>
      <c r="F20" s="33" t="s">
        <v>51</v>
      </c>
      <c r="G20" s="34"/>
      <c r="H20" s="10">
        <v>5</v>
      </c>
      <c r="I20" s="52">
        <v>4</v>
      </c>
      <c r="J20" s="11" t="s">
        <v>52</v>
      </c>
    </row>
    <row r="21" spans="1:10" s="1" customFormat="1" ht="229.25" customHeight="1" x14ac:dyDescent="0.4">
      <c r="A21" s="47"/>
      <c r="B21" s="48"/>
      <c r="C21" s="49" t="s">
        <v>53</v>
      </c>
      <c r="D21" s="11" t="s">
        <v>54</v>
      </c>
      <c r="E21" s="11" t="s">
        <v>55</v>
      </c>
      <c r="F21" s="35" t="s">
        <v>56</v>
      </c>
      <c r="G21" s="36"/>
      <c r="H21" s="11">
        <v>5</v>
      </c>
      <c r="I21" s="10">
        <v>5</v>
      </c>
      <c r="J21" s="10"/>
    </row>
    <row r="22" spans="1:10" ht="84" customHeight="1" x14ac:dyDescent="0.4">
      <c r="A22" s="47"/>
      <c r="B22" s="48"/>
      <c r="C22" s="51"/>
      <c r="D22" s="4" t="s">
        <v>57</v>
      </c>
      <c r="E22" s="4" t="s">
        <v>58</v>
      </c>
      <c r="F22" s="27" t="s">
        <v>59</v>
      </c>
      <c r="G22" s="28"/>
      <c r="H22" s="4">
        <v>5</v>
      </c>
      <c r="I22" s="2">
        <v>5</v>
      </c>
      <c r="J22" s="2"/>
    </row>
    <row r="23" spans="1:10" ht="96.6" customHeight="1" x14ac:dyDescent="0.4">
      <c r="A23" s="47"/>
      <c r="B23" s="48"/>
      <c r="C23" s="49" t="s">
        <v>60</v>
      </c>
      <c r="D23" s="4" t="s">
        <v>61</v>
      </c>
      <c r="E23" s="4" t="s">
        <v>62</v>
      </c>
      <c r="F23" s="27" t="s">
        <v>63</v>
      </c>
      <c r="G23" s="28"/>
      <c r="H23" s="4">
        <v>2</v>
      </c>
      <c r="I23" s="4">
        <v>2</v>
      </c>
      <c r="J23" s="2"/>
    </row>
    <row r="24" spans="1:10" ht="159" customHeight="1" x14ac:dyDescent="0.4">
      <c r="A24" s="47"/>
      <c r="B24" s="48"/>
      <c r="C24" s="50"/>
      <c r="D24" s="4" t="s">
        <v>64</v>
      </c>
      <c r="E24" s="4" t="s">
        <v>65</v>
      </c>
      <c r="F24" s="27" t="s">
        <v>66</v>
      </c>
      <c r="G24" s="28"/>
      <c r="H24" s="12">
        <v>2</v>
      </c>
      <c r="I24" s="4">
        <v>2</v>
      </c>
      <c r="J24" s="2"/>
    </row>
    <row r="25" spans="1:10" ht="97.8" customHeight="1" x14ac:dyDescent="0.4">
      <c r="A25" s="47"/>
      <c r="B25" s="48"/>
      <c r="C25" s="50"/>
      <c r="D25" s="4" t="s">
        <v>67</v>
      </c>
      <c r="E25" s="4" t="s">
        <v>68</v>
      </c>
      <c r="F25" s="27" t="s">
        <v>69</v>
      </c>
      <c r="G25" s="28"/>
      <c r="H25" s="4">
        <v>2</v>
      </c>
      <c r="I25" s="4">
        <v>2</v>
      </c>
      <c r="J25" s="2"/>
    </row>
    <row r="26" spans="1:10" ht="100.25" customHeight="1" x14ac:dyDescent="0.4">
      <c r="A26" s="47"/>
      <c r="B26" s="48"/>
      <c r="C26" s="50"/>
      <c r="D26" s="4" t="s">
        <v>70</v>
      </c>
      <c r="E26" s="4" t="s">
        <v>71</v>
      </c>
      <c r="F26" s="27" t="s">
        <v>72</v>
      </c>
      <c r="G26" s="28"/>
      <c r="H26" s="4">
        <v>2</v>
      </c>
      <c r="I26" s="4">
        <v>2</v>
      </c>
      <c r="J26" s="2"/>
    </row>
    <row r="27" spans="1:10" ht="83.55" customHeight="1" x14ac:dyDescent="0.4">
      <c r="A27" s="47"/>
      <c r="B27" s="48"/>
      <c r="C27" s="50"/>
      <c r="D27" s="4" t="s">
        <v>73</v>
      </c>
      <c r="E27" s="4" t="s">
        <v>74</v>
      </c>
      <c r="F27" s="27" t="s">
        <v>75</v>
      </c>
      <c r="G27" s="28"/>
      <c r="H27" s="4">
        <v>1</v>
      </c>
      <c r="I27" s="4">
        <v>1</v>
      </c>
      <c r="J27" s="2"/>
    </row>
    <row r="28" spans="1:10" ht="121.25" customHeight="1" x14ac:dyDescent="0.4">
      <c r="A28" s="47"/>
      <c r="B28" s="48"/>
      <c r="C28" s="51"/>
      <c r="D28" s="4" t="s">
        <v>76</v>
      </c>
      <c r="E28" s="4" t="s">
        <v>77</v>
      </c>
      <c r="F28" s="27" t="s">
        <v>78</v>
      </c>
      <c r="G28" s="28"/>
      <c r="H28" s="4">
        <v>1</v>
      </c>
      <c r="I28" s="4">
        <v>1</v>
      </c>
      <c r="J28" s="4" t="s">
        <v>79</v>
      </c>
    </row>
    <row r="29" spans="1:10" s="1" customFormat="1" ht="45.5" customHeight="1" x14ac:dyDescent="0.4">
      <c r="A29" s="47"/>
      <c r="B29" s="48"/>
      <c r="C29" s="10" t="s">
        <v>80</v>
      </c>
      <c r="D29" s="13" t="s">
        <v>103</v>
      </c>
      <c r="E29" s="11" t="s">
        <v>81</v>
      </c>
      <c r="F29" s="37" t="s">
        <v>82</v>
      </c>
      <c r="G29" s="38"/>
      <c r="H29" s="11">
        <v>10</v>
      </c>
      <c r="I29" s="10">
        <v>10</v>
      </c>
      <c r="J29" s="10"/>
    </row>
    <row r="30" spans="1:10" s="1" customFormat="1" ht="43.8" customHeight="1" x14ac:dyDescent="0.4">
      <c r="A30" s="47"/>
      <c r="B30" s="48" t="s">
        <v>83</v>
      </c>
      <c r="C30" s="13" t="s">
        <v>84</v>
      </c>
      <c r="D30" s="13" t="s">
        <v>85</v>
      </c>
      <c r="E30" s="13" t="s">
        <v>85</v>
      </c>
      <c r="F30" s="39" t="s">
        <v>85</v>
      </c>
      <c r="G30" s="40"/>
      <c r="H30" s="13"/>
      <c r="I30" s="13"/>
      <c r="J30" s="13"/>
    </row>
    <row r="31" spans="1:10" ht="110.25" x14ac:dyDescent="0.4">
      <c r="A31" s="47"/>
      <c r="B31" s="48"/>
      <c r="C31" s="7" t="s">
        <v>86</v>
      </c>
      <c r="D31" s="11" t="s">
        <v>87</v>
      </c>
      <c r="E31" s="4" t="s">
        <v>88</v>
      </c>
      <c r="F31" s="27" t="s">
        <v>89</v>
      </c>
      <c r="G31" s="28"/>
      <c r="H31" s="4">
        <v>15</v>
      </c>
      <c r="I31" s="2">
        <v>14</v>
      </c>
      <c r="J31" s="4" t="s">
        <v>90</v>
      </c>
    </row>
    <row r="32" spans="1:10" ht="31.5" x14ac:dyDescent="0.4">
      <c r="A32" s="47"/>
      <c r="B32" s="48"/>
      <c r="C32" s="7" t="s">
        <v>91</v>
      </c>
      <c r="D32" s="2" t="s">
        <v>85</v>
      </c>
      <c r="E32" s="7" t="s">
        <v>85</v>
      </c>
      <c r="F32" s="41" t="s">
        <v>85</v>
      </c>
      <c r="G32" s="42"/>
      <c r="H32" s="4"/>
      <c r="I32" s="2"/>
      <c r="J32" s="2"/>
    </row>
    <row r="33" spans="1:10" ht="78.75" x14ac:dyDescent="0.4">
      <c r="A33" s="47"/>
      <c r="B33" s="48"/>
      <c r="C33" s="7" t="s">
        <v>92</v>
      </c>
      <c r="D33" s="11" t="s">
        <v>93</v>
      </c>
      <c r="E33" s="4" t="s">
        <v>94</v>
      </c>
      <c r="F33" s="27" t="s">
        <v>95</v>
      </c>
      <c r="G33" s="28"/>
      <c r="H33" s="4">
        <v>15</v>
      </c>
      <c r="I33" s="2">
        <v>15</v>
      </c>
      <c r="J33" s="2"/>
    </row>
    <row r="34" spans="1:10" ht="63" x14ac:dyDescent="0.4">
      <c r="A34" s="47"/>
      <c r="B34" s="7" t="s">
        <v>96</v>
      </c>
      <c r="C34" s="7" t="s">
        <v>97</v>
      </c>
      <c r="D34" s="8" t="s">
        <v>98</v>
      </c>
      <c r="E34" s="8" t="s">
        <v>99</v>
      </c>
      <c r="F34" s="43" t="s">
        <v>100</v>
      </c>
      <c r="G34" s="38"/>
      <c r="H34" s="4">
        <v>10</v>
      </c>
      <c r="I34" s="2">
        <v>10</v>
      </c>
      <c r="J34" s="2"/>
    </row>
    <row r="35" spans="1:10" ht="15.75" x14ac:dyDescent="0.4">
      <c r="A35" s="44" t="s">
        <v>101</v>
      </c>
      <c r="B35" s="44"/>
      <c r="C35" s="44"/>
      <c r="D35" s="44"/>
      <c r="E35" s="44"/>
      <c r="F35" s="44"/>
      <c r="G35" s="44"/>
      <c r="H35" s="14">
        <f>SUM(H14:H34)+H7</f>
        <v>100</v>
      </c>
      <c r="I35" s="17">
        <f>SUM(I14:I34)+J9</f>
        <v>97.502062237584283</v>
      </c>
      <c r="J35" s="2"/>
    </row>
    <row r="36" spans="1:10" ht="171.6" customHeight="1" x14ac:dyDescent="0.4">
      <c r="A36" s="45" t="s">
        <v>102</v>
      </c>
      <c r="B36" s="46"/>
      <c r="C36" s="46"/>
      <c r="D36" s="46"/>
      <c r="E36" s="46"/>
      <c r="F36" s="46"/>
      <c r="G36" s="46"/>
      <c r="H36" s="46"/>
      <c r="I36" s="46"/>
      <c r="J36" s="46"/>
    </row>
  </sheetData>
  <mergeCells count="46">
    <mergeCell ref="A36:J36"/>
    <mergeCell ref="A11:A12"/>
    <mergeCell ref="A13:A34"/>
    <mergeCell ref="B14:B29"/>
    <mergeCell ref="B30:B33"/>
    <mergeCell ref="C14:C20"/>
    <mergeCell ref="C21:C22"/>
    <mergeCell ref="C23:C28"/>
    <mergeCell ref="F31:G31"/>
    <mergeCell ref="F32:G32"/>
    <mergeCell ref="F33:G33"/>
    <mergeCell ref="F34:G34"/>
    <mergeCell ref="A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E5"/>
    <mergeCell ref="H5:J5"/>
    <mergeCell ref="B11:E11"/>
    <mergeCell ref="F11:J11"/>
    <mergeCell ref="A6:C10"/>
    <mergeCell ref="A1:J1"/>
    <mergeCell ref="A2:J2"/>
    <mergeCell ref="A3:C3"/>
    <mergeCell ref="D3:J3"/>
    <mergeCell ref="A4:C4"/>
    <mergeCell ref="D4:E4"/>
    <mergeCell ref="H4:J4"/>
  </mergeCells>
  <phoneticPr fontId="13" type="noConversion"/>
  <pageMargins left="0.70866141732283505" right="0.511811023622047" top="0.55118110236220497" bottom="0.55118110236220497" header="0.31496062992126" footer="0.31496062992126"/>
  <pageSetup paperSize="9" orientation="landscape"/>
  <rowBreaks count="1" manualBreakCount="1">
    <brk id="16" max="16383"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cp:lastPrinted>2021-04-30T01:59:00Z</cp:lastPrinted>
  <dcterms:created xsi:type="dcterms:W3CDTF">2015-06-05T18:17:00Z</dcterms:created>
  <dcterms:modified xsi:type="dcterms:W3CDTF">2021-05-11T09:40:40Z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ies>
</file>