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wss1\Desktop\卫健委绩效自评\北京神经外科研究所\神经系统损伤基础研究与临床转化平台建设\卫健委项目绩效评价材料汇总\"/>
    </mc:Choice>
  </mc:AlternateContent>
  <bookViews>
    <workbookView xWindow="-105" yWindow="-105" windowWidth="23258" windowHeight="12720"/>
  </bookViews>
  <sheets>
    <sheet name="Sheet1" sheetId="1" r:id="rId1"/>
  </sheets>
  <definedNames>
    <definedName name="_xlnm.Print_Area" localSheetId="0">Sheet1!$A$1:$J$26</definedName>
  </definedNames>
  <calcPr calcId="152511"/>
</workbook>
</file>

<file path=xl/calcChain.xml><?xml version="1.0" encoding="utf-8"?>
<calcChain xmlns="http://schemas.openxmlformats.org/spreadsheetml/2006/main">
  <c r="I7" i="1" l="1"/>
  <c r="J7" i="1" s="1"/>
  <c r="I25" i="1" s="1"/>
</calcChain>
</file>

<file path=xl/sharedStrings.xml><?xml version="1.0" encoding="utf-8"?>
<sst xmlns="http://schemas.openxmlformats.org/spreadsheetml/2006/main" count="90" uniqueCount="77">
  <si>
    <t>（2020年度）</t>
  </si>
  <si>
    <t>项目名称</t>
  </si>
  <si>
    <t>主管部门</t>
  </si>
  <si>
    <t>实施单位</t>
  </si>
  <si>
    <t>项目负责人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</si>
  <si>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</si>
  <si>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</si>
  <si>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</si>
  <si>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</si>
  <si>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</si>
  <si>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</si>
  <si>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</si>
  <si>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</si>
  <si>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</si>
  <si>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—</t>
  </si>
  <si>
    <t>其中:当年财政
拨款</t>
  </si>
  <si>
    <t>上年结转资金</t>
  </si>
  <si>
    <t xml:space="preserve">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</si>
  <si>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</si>
  <si>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</si>
  <si>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</si>
  <si>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</si>
  <si>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</si>
  <si>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</si>
  <si>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</si>
  <si>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年度指标值(A)</t>
  </si>
  <si>
    <t>分值</t>
  </si>
  <si>
    <t>偏差原因分析及改进措施</t>
  </si>
  <si>
    <t>数量指标</t>
  </si>
  <si>
    <t>质量指标</t>
  </si>
  <si>
    <t>时效指标</t>
  </si>
  <si>
    <t>成本指标</t>
  </si>
  <si>
    <t>经济效益
指标</t>
  </si>
  <si>
    <t>生态效益
指标</t>
  </si>
  <si>
    <t>可持续影响指标</t>
  </si>
  <si>
    <t>服务对象满意度指标</t>
  </si>
  <si>
    <t>产出指标(50分)</t>
    <phoneticPr fontId="8" type="noConversion"/>
  </si>
  <si>
    <t>效果指标(30分)</t>
    <phoneticPr fontId="8" type="noConversion"/>
  </si>
  <si>
    <t>满意度
指标
（10分）</t>
    <phoneticPr fontId="8" type="noConversion"/>
  </si>
  <si>
    <t>总分</t>
    <phoneticPr fontId="8" type="noConversion"/>
  </si>
  <si>
    <t>北京市卫生健康委员会</t>
    <phoneticPr fontId="8" type="noConversion"/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</si>
  <si>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  <phoneticPr fontId="8" type="noConversion"/>
  </si>
  <si>
    <t>无</t>
    <phoneticPr fontId="8" type="noConversion"/>
  </si>
  <si>
    <t>刘佰运</t>
    <phoneticPr fontId="8" type="noConversion"/>
  </si>
  <si>
    <t>北京市神经外科研究所</t>
    <phoneticPr fontId="8" type="noConversion"/>
  </si>
  <si>
    <t>≥75%</t>
    <phoneticPr fontId="8" type="noConversion"/>
  </si>
  <si>
    <t>申请专利1-2项</t>
    <phoneticPr fontId="8" type="noConversion"/>
  </si>
  <si>
    <t xml:space="preserve">3-5篇				</t>
    <phoneticPr fontId="8" type="noConversion"/>
  </si>
  <si>
    <t>合格</t>
    <phoneticPr fontId="8" type="noConversion"/>
  </si>
  <si>
    <t>申请专利1项</t>
    <phoneticPr fontId="8" type="noConversion"/>
  </si>
  <si>
    <t>≥80%</t>
    <phoneticPr fontId="8" type="noConversion"/>
  </si>
  <si>
    <t>609.2万元</t>
    <phoneticPr fontId="8" type="noConversion"/>
  </si>
  <si>
    <t xml:space="preserve">639.29万元				</t>
    <phoneticPr fontId="8" type="noConversion"/>
  </si>
  <si>
    <t>实际完成值(B)</t>
    <phoneticPr fontId="8" type="noConversion"/>
  </si>
  <si>
    <t>完成1.现已完成颅脑创伤数据的初步整理。完成2 初步验证了大剂量人工合成糖皮质激素（地塞米松/甲强龙）增加了海马及下丘脑神经元凋亡，从而加重了颅脑创伤后大鼠学习记忆功能障碍及应激不良；而小剂量内源性激素及盐皮质激素激动剂则发挥保护作用。完成3 完成了截瘫模型制作，并初步验证了神经信号阻断设备对脊髓后跟痉挛信号阻断的有效性。4 研究成果发表SCI期刊2篇，国内核心期刊2篇，成果转化为专利1项。</t>
    <phoneticPr fontId="8" type="noConversion"/>
  </si>
  <si>
    <t>SCI论文11篇</t>
    <phoneticPr fontId="8" type="noConversion"/>
  </si>
  <si>
    <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  <phoneticPr fontId="8" type="noConversion"/>
  </si>
  <si>
    <t>课题年度质量（达到标准和要求）</t>
    <phoneticPr fontId="8" type="noConversion"/>
  </si>
  <si>
    <t>社会效益
指标</t>
    <phoneticPr fontId="8" type="noConversion"/>
  </si>
  <si>
    <t>文章发表</t>
    <phoneticPr fontId="8" type="noConversion"/>
  </si>
  <si>
    <t>专利申请</t>
    <phoneticPr fontId="8" type="noConversion"/>
  </si>
  <si>
    <t>蛋白质谱、代谢组学、全基因组测序</t>
    <phoneticPr fontId="8" type="noConversion"/>
  </si>
  <si>
    <t>一线科研人员满意度</t>
    <phoneticPr fontId="8" type="noConversion"/>
  </si>
  <si>
    <t>神经系统损伤基础研究与临床转化平台建设</t>
    <phoneticPr fontId="8" type="noConversion"/>
  </si>
  <si>
    <t>预算控制数</t>
    <phoneticPr fontId="8" type="noConversion"/>
  </si>
  <si>
    <t>目标1.通过本项目的实施，进一步完善和建设神经系统损伤基础研究和临床转化平台，并将使我所神经系统损伤研究始终维持在国际水平，提高神外所的科研能力及科研服务水平；
目标2.形成多学科交叉、跨行业协作的神经系统损伤与修复的转化医学研究团队；
目标3.更好的完成各项国家级、省部级科研基金课题的研究，间接的发挥经济和社会效益，同时培养一批高水平的研究人才。
年度目标：目标1.通过多组学分析，对神经损伤后病理及再生机制进行研究，初步明确潜在的治疗靶点；
目标2.利用现有设备，并购买相应的必需的试剂，建立整体动物脑损伤后神经血管单元研究平台，并利用该平台初步阐述脑损伤后神经血管单元损伤和重建的新机制，为创伤性脑损伤的治疗提供理论依据和新靶点；
目标3.确定细胞成像多功能检测系统在评价间充质干细胞培养、鉴定和对神经功能及微环境的影响，确定细胞治疗在颅神经损伤中的疗效。</t>
    <phoneticPr fontId="8" type="noConversion"/>
  </si>
  <si>
    <t>提高神外所的科研能力及科研服务水平</t>
    <phoneticPr fontId="8" type="noConversion"/>
  </si>
  <si>
    <t>提高神外所的科研能力及科研服务水平</t>
    <phoneticPr fontId="8" type="noConversion"/>
  </si>
  <si>
    <t xml:space="preserve">6月内初步完成数据库筹建准备工作，并稳定进行数据收集6个月					</t>
    <phoneticPr fontId="8" type="noConversion"/>
  </si>
  <si>
    <t>临床资料数据库建立</t>
    <phoneticPr fontId="8" type="noConversion"/>
  </si>
  <si>
    <t>承办学术会议、举办培训班、做学术报告</t>
    <phoneticPr fontId="8" type="noConversion"/>
  </si>
  <si>
    <t>在学术会议及巡讲中报告最新的研究进展和成果（&gt;2例次)</t>
    <phoneticPr fontId="8" type="noConversion"/>
  </si>
  <si>
    <t>主办全国性学术会议1次，巡讲班2次，做学术报告7人/次</t>
    <phoneticPr fontId="8" type="noConversion"/>
  </si>
  <si>
    <t>应坚持国内外会议交流，积极进行论文报告，进一步扩大研究结果影响力，在有充足证据的基础上，对临床指南进行补充和修正</t>
    <phoneticPr fontId="8" type="noConversion"/>
  </si>
  <si>
    <t>进行测序和代谢组学研究合计完成308例次</t>
    <phoneticPr fontId="8" type="noConversion"/>
  </si>
  <si>
    <t>已完成308例次</t>
    <phoneticPr fontId="8" type="noConversion"/>
  </si>
  <si>
    <t>6月内已初步完成数据库筹建准备工作，并稳定进行数据收集6个月。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</si>
</sst>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1" x14ac:knownFonts="1">
    <font>
      <sz val="11"/>
      <color theme="1"/>
      <name val="等线"/>
      <charset val="134"/>
      <scheme val="minor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0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=""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74850" y="14605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26"/>
  <sheetViews>
    <sheetView tabSelected="1" view="pageBreakPreview" topLeftCell="A13" zoomScale="80" zoomScaleNormal="100" zoomScaleSheetLayoutView="80" workbookViewId="0">
      <selection activeCell="F21" sqref="F21:G21"/>
    </sheetView>
  </sheetViews>
  <sheetFormatPr defaultColWidth="9" defaultRowHeight="13.9" x14ac:dyDescent="0.4"/>
  <cols>
    <col min="1" max="1" width="5.33203125" customWidth="1"/>
    <col min="2" max="2" width="7.6640625" customWidth="1"/>
    <col min="3" max="3" width="12.1328125" customWidth="1"/>
    <col min="4" max="4" width="17.6640625" customWidth="1"/>
    <col min="5" max="5" width="19.33203125" customWidth="1"/>
    <col min="6" max="6" width="13.33203125" customWidth="1"/>
    <col min="7" max="7" width="11.6640625" customWidth="1"/>
    <col min="10" max="10" width="31.53125" customWidth="1"/>
  </cols>
  <sheetData>
    <row r="1" spans="1:10" ht="34.049999999999997" customHeight="1" x14ac:dyDescent="0.4">
      <c r="A1" s="36" t="s">
        <v>56</v>
      </c>
      <c r="B1" s="36"/>
      <c r="C1" s="36"/>
      <c r="D1" s="36"/>
      <c r="E1" s="36"/>
      <c r="F1" s="36"/>
      <c r="G1" s="36"/>
      <c r="H1" s="36"/>
      <c r="I1" s="36"/>
      <c r="J1" s="36"/>
    </row>
    <row r="2" spans="1:10" ht="18.75" customHeight="1" thickBot="1" x14ac:dyDescent="0.45">
      <c r="A2" s="37" t="s">
        <v>0</v>
      </c>
      <c r="B2" s="37"/>
      <c r="C2" s="37"/>
      <c r="D2" s="37"/>
      <c r="E2" s="37"/>
      <c r="F2" s="37"/>
      <c r="G2" s="37"/>
      <c r="H2" s="37"/>
      <c r="I2" s="37"/>
      <c r="J2" s="37"/>
    </row>
    <row r="3" spans="1:10" ht="20" customHeight="1" thickBot="1" x14ac:dyDescent="0.45">
      <c r="A3" s="38" t="s">
        <v>1</v>
      </c>
      <c r="B3" s="38"/>
      <c r="C3" s="38"/>
      <c r="D3" s="39" t="s">
        <v>63</v>
      </c>
      <c r="E3" s="39"/>
      <c r="F3" s="39"/>
      <c r="G3" s="39"/>
      <c r="H3" s="39"/>
      <c r="I3" s="39"/>
      <c r="J3" s="39"/>
    </row>
    <row r="4" spans="1:10" ht="20" customHeight="1" thickBot="1" x14ac:dyDescent="0.45">
      <c r="A4" s="38" t="s">
        <v>2</v>
      </c>
      <c r="B4" s="38"/>
      <c r="C4" s="38"/>
      <c r="D4" s="39" t="s">
        <v>40</v>
      </c>
      <c r="E4" s="39"/>
      <c r="F4" s="2"/>
      <c r="G4" s="1" t="s">
        <v>3</v>
      </c>
      <c r="H4" s="40" t="s">
        <v>44</v>
      </c>
      <c r="I4" s="40"/>
      <c r="J4" s="40"/>
    </row>
    <row r="5" spans="1:10" ht="20" customHeight="1" thickBot="1" x14ac:dyDescent="0.45">
      <c r="A5" s="38" t="s">
        <v>4</v>
      </c>
      <c r="B5" s="38"/>
      <c r="C5" s="38"/>
      <c r="D5" s="39" t="s">
        <v>43</v>
      </c>
      <c r="E5" s="39"/>
      <c r="F5" s="2"/>
      <c r="G5" s="1" t="s">
        <v>5</v>
      </c>
      <c r="H5" s="40">
        <v>13801375372</v>
      </c>
      <c r="I5" s="40"/>
      <c r="J5" s="40"/>
    </row>
    <row r="6" spans="1:10" ht="47.65" thickBot="1" x14ac:dyDescent="0.45">
      <c r="A6" s="41" t="s">
        <v>6</v>
      </c>
      <c r="B6" s="41"/>
      <c r="C6" s="41"/>
      <c r="D6" s="1"/>
      <c r="E6" s="3" t="s">
        <v>7</v>
      </c>
      <c r="F6" s="3" t="s">
        <v>8</v>
      </c>
      <c r="G6" s="3" t="s">
        <v>9</v>
      </c>
      <c r="H6" s="3" t="s">
        <v>10</v>
      </c>
      <c r="I6" s="3" t="s">
        <v>11</v>
      </c>
      <c r="J6" s="1" t="s">
        <v>12</v>
      </c>
    </row>
    <row r="7" spans="1:10" ht="20" customHeight="1" thickBot="1" x14ac:dyDescent="0.45">
      <c r="A7" s="41"/>
      <c r="B7" s="41"/>
      <c r="C7" s="41"/>
      <c r="D7" s="4" t="s">
        <v>13</v>
      </c>
      <c r="E7" s="1">
        <v>639.29</v>
      </c>
      <c r="F7" s="1">
        <v>639.29</v>
      </c>
      <c r="G7" s="1">
        <v>609.20000000000005</v>
      </c>
      <c r="H7" s="1">
        <v>10</v>
      </c>
      <c r="I7" s="26">
        <f>G7/F7</f>
        <v>0.95293215911401719</v>
      </c>
      <c r="J7" s="27">
        <f>H7*I7</f>
        <v>9.529321591140171</v>
      </c>
    </row>
    <row r="8" spans="1:10" ht="31.9" thickBot="1" x14ac:dyDescent="0.45">
      <c r="A8" s="41"/>
      <c r="B8" s="41"/>
      <c r="C8" s="41"/>
      <c r="D8" s="5" t="s">
        <v>15</v>
      </c>
      <c r="E8" s="1">
        <v>639.29</v>
      </c>
      <c r="F8" s="1">
        <v>639.29</v>
      </c>
      <c r="G8" s="1">
        <v>609.20000000000005</v>
      </c>
      <c r="H8" s="1" t="s">
        <v>14</v>
      </c>
      <c r="I8" s="1">
        <v>0.95299999999999996</v>
      </c>
      <c r="J8" s="3" t="s">
        <v>14</v>
      </c>
    </row>
    <row r="9" spans="1:10" ht="25.05" customHeight="1" thickBot="1" x14ac:dyDescent="0.45">
      <c r="A9" s="41"/>
      <c r="B9" s="41"/>
      <c r="C9" s="41"/>
      <c r="D9" s="1" t="s">
        <v>16</v>
      </c>
      <c r="E9" s="1">
        <v>0</v>
      </c>
      <c r="F9" s="1">
        <v>0</v>
      </c>
      <c r="G9" s="1">
        <v>0</v>
      </c>
      <c r="H9" s="1" t="s">
        <v>14</v>
      </c>
      <c r="I9" s="1">
        <v>0</v>
      </c>
      <c r="J9" s="8" t="s">
        <v>14</v>
      </c>
    </row>
    <row r="10" spans="1:10" ht="19.05" customHeight="1" thickBot="1" x14ac:dyDescent="0.45">
      <c r="A10" s="41"/>
      <c r="B10" s="41"/>
      <c r="C10" s="41"/>
      <c r="D10" s="2" t="s">
        <v>17</v>
      </c>
      <c r="E10" s="1"/>
      <c r="F10" s="1"/>
      <c r="G10" s="1"/>
      <c r="H10" s="1" t="s">
        <v>14</v>
      </c>
      <c r="I10" s="9"/>
      <c r="J10" s="3" t="s">
        <v>14</v>
      </c>
    </row>
    <row r="11" spans="1:10" ht="26" customHeight="1" thickBot="1" x14ac:dyDescent="0.45">
      <c r="A11" s="42" t="s">
        <v>18</v>
      </c>
      <c r="B11" s="41" t="s">
        <v>19</v>
      </c>
      <c r="C11" s="41"/>
      <c r="D11" s="41"/>
      <c r="E11" s="41"/>
      <c r="F11" s="41" t="s">
        <v>20</v>
      </c>
      <c r="G11" s="41"/>
      <c r="H11" s="41"/>
      <c r="I11" s="41"/>
      <c r="J11" s="41"/>
    </row>
    <row r="12" spans="1:10" ht="137.25" customHeight="1" thickBot="1" x14ac:dyDescent="0.45">
      <c r="A12" s="42"/>
      <c r="B12" s="41" t="s">
        <v>65</v>
      </c>
      <c r="C12" s="43"/>
      <c r="D12" s="43"/>
      <c r="E12" s="43"/>
      <c r="F12" s="43" t="s">
        <v>54</v>
      </c>
      <c r="G12" s="43"/>
      <c r="H12" s="41"/>
      <c r="I12" s="41"/>
      <c r="J12" s="41"/>
    </row>
    <row r="13" spans="1:10" ht="31.9" thickBot="1" x14ac:dyDescent="0.45">
      <c r="A13" s="42" t="s">
        <v>21</v>
      </c>
      <c r="B13" s="12" t="s">
        <v>22</v>
      </c>
      <c r="C13" s="19" t="s">
        <v>23</v>
      </c>
      <c r="D13" s="20" t="s">
        <v>24</v>
      </c>
      <c r="E13" s="20" t="s">
        <v>25</v>
      </c>
      <c r="F13" s="44" t="s">
        <v>53</v>
      </c>
      <c r="G13" s="45"/>
      <c r="H13" s="13" t="s">
        <v>26</v>
      </c>
      <c r="I13" s="3" t="s">
        <v>12</v>
      </c>
      <c r="J13" s="3" t="s">
        <v>27</v>
      </c>
    </row>
    <row r="14" spans="1:10" ht="47.45" customHeight="1" thickBot="1" x14ac:dyDescent="0.45">
      <c r="A14" s="42"/>
      <c r="B14" s="53" t="s">
        <v>36</v>
      </c>
      <c r="C14" s="52" t="s">
        <v>28</v>
      </c>
      <c r="D14" s="17" t="s">
        <v>59</v>
      </c>
      <c r="E14" s="17" t="s">
        <v>47</v>
      </c>
      <c r="F14" s="46" t="s">
        <v>55</v>
      </c>
      <c r="G14" s="47"/>
      <c r="H14" s="13">
        <v>5</v>
      </c>
      <c r="I14" s="11">
        <v>5</v>
      </c>
      <c r="J14" s="14"/>
    </row>
    <row r="15" spans="1:10" ht="47.45" customHeight="1" thickBot="1" x14ac:dyDescent="0.45">
      <c r="A15" s="42"/>
      <c r="B15" s="54"/>
      <c r="C15" s="52"/>
      <c r="D15" s="18" t="s">
        <v>60</v>
      </c>
      <c r="E15" s="17" t="s">
        <v>46</v>
      </c>
      <c r="F15" s="46" t="s">
        <v>49</v>
      </c>
      <c r="G15" s="47"/>
      <c r="H15" s="13">
        <v>5</v>
      </c>
      <c r="I15" s="11">
        <v>5</v>
      </c>
      <c r="J15" s="11"/>
    </row>
    <row r="16" spans="1:10" ht="55.25" customHeight="1" thickBot="1" x14ac:dyDescent="0.45">
      <c r="A16" s="42"/>
      <c r="B16" s="54"/>
      <c r="C16" s="52"/>
      <c r="D16" s="28" t="s">
        <v>61</v>
      </c>
      <c r="E16" s="28" t="s">
        <v>74</v>
      </c>
      <c r="F16" s="46" t="s">
        <v>75</v>
      </c>
      <c r="G16" s="47"/>
      <c r="H16" s="13">
        <v>10</v>
      </c>
      <c r="I16" s="1">
        <v>10</v>
      </c>
      <c r="J16" s="14"/>
    </row>
    <row r="17" spans="1:11" ht="24" customHeight="1" thickBot="1" x14ac:dyDescent="0.45">
      <c r="A17" s="42"/>
      <c r="B17" s="54"/>
      <c r="C17" s="21" t="s">
        <v>29</v>
      </c>
      <c r="D17" s="17" t="s">
        <v>57</v>
      </c>
      <c r="E17" s="17" t="s">
        <v>48</v>
      </c>
      <c r="F17" s="46" t="s">
        <v>48</v>
      </c>
      <c r="G17" s="47"/>
      <c r="H17" s="13">
        <v>10</v>
      </c>
      <c r="I17" s="1">
        <v>10</v>
      </c>
      <c r="J17" s="1"/>
    </row>
    <row r="18" spans="1:11" ht="58.9" customHeight="1" thickBot="1" x14ac:dyDescent="0.45">
      <c r="A18" s="42"/>
      <c r="B18" s="54"/>
      <c r="C18" s="21" t="s">
        <v>30</v>
      </c>
      <c r="D18" s="10" t="s">
        <v>69</v>
      </c>
      <c r="E18" s="35" t="s">
        <v>68</v>
      </c>
      <c r="F18" s="66" t="s">
        <v>76</v>
      </c>
      <c r="G18" s="67"/>
      <c r="H18" s="13">
        <v>10</v>
      </c>
      <c r="I18" s="1">
        <v>10</v>
      </c>
      <c r="J18" s="1"/>
    </row>
    <row r="19" spans="1:11" ht="24" customHeight="1" thickBot="1" x14ac:dyDescent="0.45">
      <c r="A19" s="42"/>
      <c r="B19" s="55"/>
      <c r="C19" s="21" t="s">
        <v>31</v>
      </c>
      <c r="D19" s="10" t="s">
        <v>64</v>
      </c>
      <c r="E19" s="17" t="s">
        <v>52</v>
      </c>
      <c r="F19" s="46" t="s">
        <v>51</v>
      </c>
      <c r="G19" s="47"/>
      <c r="H19" s="13">
        <v>10</v>
      </c>
      <c r="I19" s="1">
        <v>10</v>
      </c>
      <c r="J19" s="1"/>
    </row>
    <row r="20" spans="1:11" ht="31.9" thickBot="1" x14ac:dyDescent="0.45">
      <c r="A20" s="42"/>
      <c r="B20" s="64" t="s">
        <v>37</v>
      </c>
      <c r="C20" s="22" t="s">
        <v>32</v>
      </c>
      <c r="D20" s="16" t="s">
        <v>42</v>
      </c>
      <c r="E20" s="16" t="s">
        <v>42</v>
      </c>
      <c r="F20" s="56" t="s">
        <v>42</v>
      </c>
      <c r="G20" s="57"/>
      <c r="H20" s="13">
        <v>0</v>
      </c>
      <c r="I20" s="1">
        <v>0</v>
      </c>
      <c r="J20" s="24"/>
      <c r="K20" s="25"/>
    </row>
    <row r="21" spans="1:11" ht="129.5" customHeight="1" thickBot="1" x14ac:dyDescent="0.45">
      <c r="A21" s="42"/>
      <c r="B21" s="64"/>
      <c r="C21" s="23" t="s">
        <v>58</v>
      </c>
      <c r="D21" s="29" t="s">
        <v>70</v>
      </c>
      <c r="E21" s="30" t="s">
        <v>71</v>
      </c>
      <c r="F21" s="58" t="s">
        <v>72</v>
      </c>
      <c r="G21" s="59"/>
      <c r="H21" s="13">
        <v>15</v>
      </c>
      <c r="I21" s="1">
        <v>14</v>
      </c>
      <c r="J21" s="33" t="s">
        <v>73</v>
      </c>
      <c r="K21" s="34"/>
    </row>
    <row r="22" spans="1:11" ht="31.9" thickBot="1" x14ac:dyDescent="0.45">
      <c r="A22" s="42"/>
      <c r="B22" s="65"/>
      <c r="C22" s="15" t="s">
        <v>33</v>
      </c>
      <c r="D22" s="16" t="s">
        <v>42</v>
      </c>
      <c r="E22" s="16" t="s">
        <v>42</v>
      </c>
      <c r="F22" s="56" t="s">
        <v>42</v>
      </c>
      <c r="G22" s="57"/>
      <c r="H22" s="3">
        <v>0</v>
      </c>
      <c r="I22" s="1">
        <v>0</v>
      </c>
      <c r="J22" s="32"/>
    </row>
    <row r="23" spans="1:11" ht="47.65" thickBot="1" x14ac:dyDescent="0.45">
      <c r="A23" s="42"/>
      <c r="B23" s="65"/>
      <c r="C23" s="6" t="s">
        <v>34</v>
      </c>
      <c r="D23" s="14" t="s">
        <v>66</v>
      </c>
      <c r="E23" s="14" t="s">
        <v>67</v>
      </c>
      <c r="F23" s="60" t="s">
        <v>67</v>
      </c>
      <c r="G23" s="61"/>
      <c r="H23" s="8">
        <v>15</v>
      </c>
      <c r="I23" s="9">
        <v>15</v>
      </c>
      <c r="J23" s="32"/>
    </row>
    <row r="24" spans="1:11" ht="63.4" thickBot="1" x14ac:dyDescent="0.45">
      <c r="A24" s="42"/>
      <c r="B24" s="6" t="s">
        <v>38</v>
      </c>
      <c r="C24" s="6" t="s">
        <v>35</v>
      </c>
      <c r="D24" s="1" t="s">
        <v>62</v>
      </c>
      <c r="E24" s="1" t="s">
        <v>45</v>
      </c>
      <c r="F24" s="62" t="s">
        <v>50</v>
      </c>
      <c r="G24" s="63"/>
      <c r="H24" s="3">
        <v>10</v>
      </c>
      <c r="I24" s="1">
        <v>10</v>
      </c>
      <c r="J24" s="1"/>
    </row>
    <row r="25" spans="1:11" ht="16.149999999999999" thickBot="1" x14ac:dyDescent="0.45">
      <c r="A25" s="49" t="s">
        <v>39</v>
      </c>
      <c r="B25" s="50"/>
      <c r="C25" s="50"/>
      <c r="D25" s="50"/>
      <c r="E25" s="50"/>
      <c r="F25" s="50"/>
      <c r="G25" s="51"/>
      <c r="H25" s="7">
        <v>100</v>
      </c>
      <c r="I25" s="31">
        <f>SUM(I14:I24)+J7</f>
        <v>98.529321591140175</v>
      </c>
      <c r="J25" s="1"/>
    </row>
    <row r="26" spans="1:11" ht="153.5" customHeight="1" x14ac:dyDescent="0.4">
      <c r="A26" s="48" t="s">
        <v>41</v>
      </c>
      <c r="B26" s="48"/>
      <c r="C26" s="48"/>
      <c r="D26" s="48"/>
      <c r="E26" s="48"/>
      <c r="F26" s="48"/>
      <c r="G26" s="48"/>
      <c r="H26" s="48"/>
      <c r="I26" s="48"/>
      <c r="J26" s="48"/>
    </row>
  </sheetData>
  <mergeCells count="34">
    <mergeCell ref="A26:J26"/>
    <mergeCell ref="A25:G25"/>
    <mergeCell ref="C14:C16"/>
    <mergeCell ref="B14:B19"/>
    <mergeCell ref="F20:G20"/>
    <mergeCell ref="F21:G21"/>
    <mergeCell ref="F23:G23"/>
    <mergeCell ref="F24:G24"/>
    <mergeCell ref="A13:A24"/>
    <mergeCell ref="B20:B23"/>
    <mergeCell ref="F18:G18"/>
    <mergeCell ref="F19:G19"/>
    <mergeCell ref="F15:G15"/>
    <mergeCell ref="F14:G14"/>
    <mergeCell ref="F22:G22"/>
    <mergeCell ref="F13:G13"/>
    <mergeCell ref="F16:G16"/>
    <mergeCell ref="F17:G17"/>
    <mergeCell ref="A5:C5"/>
    <mergeCell ref="D5:E5"/>
    <mergeCell ref="H5:J5"/>
    <mergeCell ref="B11:E11"/>
    <mergeCell ref="F11:J11"/>
    <mergeCell ref="A6:C10"/>
    <mergeCell ref="A11:A12"/>
    <mergeCell ref="B12:E12"/>
    <mergeCell ref="F12:J12"/>
    <mergeCell ref="A1:J1"/>
    <mergeCell ref="A2:J2"/>
    <mergeCell ref="A3:C3"/>
    <mergeCell ref="D3:J3"/>
    <mergeCell ref="A4:C4"/>
    <mergeCell ref="D4:E4"/>
    <mergeCell ref="H4:J4"/>
  </mergeCells>
  <phoneticPr fontId="8" type="noConversion"/>
  <pageMargins left="0.70866141732283505" right="0.511811023622047" top="0.55118110236220497" bottom="0.55118110236220497" header="0.31496062992126" footer="0.31496062992126"/>
  <pageSetup paperSize="9" scale="98" orientation="landscape" r:id="rId1"/>
  <rowBreaks count="1" manualBreakCount="1">
    <brk id="16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宋郎</cp:lastModifiedBy>
  <cp:lastPrinted>2020-04-23T02:17:00Z</cp:lastPrinted>
  <dcterms:created xsi:type="dcterms:W3CDTF">2015-06-05T18:17:00Z</dcterms:created>
  <dcterms:modified xsi:type="dcterms:W3CDTF">2021-05-10T02:00:12Z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