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</sheets>
  <definedNames>
    <definedName name="_xlnm.Print_Area" localSheetId="0">Sheet1!$A$1:$J$39</definedName>
  </definedNames>
  <calcPr calcId="144525"/>
</workbook>
</file>

<file path=xl/sharedStrings.xml><?xml version="1.0" encoding="utf-8"?>
<sst xmlns="http://schemas.openxmlformats.org/spreadsheetml/2006/main" count="120" uniqueCount="91">
  <si>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</si>
  <si>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</si>
  <si>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</si>
  <si>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</si>
  <si>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后勤服务项目</t>
  </si>
  <si>
    <t>主管部门</t>
  </si>
  <si>
    <t>北京市卫生健康委员会</t>
  </si>
  <si>
    <t>实施单位</t>
  </si>
  <si>
    <t>综合事务中心</t>
  </si>
  <si>
    <t>项目负责人</t>
  </si>
  <si>
    <t>李晨静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</si>
  <si>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</si>
  <si>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</si>
  <si>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</si>
  <si>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</si>
  <si>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</si>
  <si>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</si>
  <si>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</si>
  <si>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</si>
  <si>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</si>
  <si>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</si>
  <si>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</si>
  <si>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</si>
  <si>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</si>
  <si>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</si>
  <si>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</si>
  <si>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</si>
  <si>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保质保量及时完成后勤综合服务管理的各项工作任务，从而避免国有资产流失，有利于资产后续使用，保障日常办公，提高办公效率。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</si>
  <si>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</si>
  <si>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</si>
  <si>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</si>
  <si>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</si>
  <si>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</si>
  <si>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</si>
  <si>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</si>
  <si>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</si>
  <si>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</si>
  <si>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</si>
  <si>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物业服务项目数量</t>
  </si>
  <si>
    <t>3个</t>
  </si>
  <si>
    <t>资产清查数量</t>
  </si>
  <si>
    <t>4593件</t>
  </si>
  <si>
    <t>外聘司机数量</t>
  </si>
  <si>
    <t>6人</t>
  </si>
  <si>
    <t>订阅报刊数量</t>
  </si>
  <si>
    <t>470份</t>
  </si>
  <si>
    <t>管理费支出</t>
  </si>
  <si>
    <t>1次</t>
  </si>
  <si>
    <t>质量指标</t>
  </si>
  <si>
    <t>物业服务按合同保质保量服务</t>
  </si>
  <si>
    <t>达到物业合同服务标准</t>
  </si>
  <si>
    <t>符合物业合同服务标准</t>
  </si>
  <si>
    <t>资产清查保按规定质保量清查</t>
  </si>
  <si>
    <t>达到资产清查相关要求</t>
  </si>
  <si>
    <t>符合资产清查相关要求</t>
  </si>
  <si>
    <t>外聘司机符合司机聘用要求</t>
  </si>
  <si>
    <t>达到外聘司机聘用要求</t>
  </si>
  <si>
    <t>符合外聘司机聘用要求</t>
  </si>
  <si>
    <t>报刊发放率</t>
  </si>
  <si>
    <t>耗材验收合格率</t>
  </si>
  <si>
    <t>时效指标</t>
  </si>
  <si>
    <t>物业服务时间</t>
  </si>
  <si>
    <t>2021年全年</t>
  </si>
  <si>
    <t>资产清查时间</t>
  </si>
  <si>
    <t>外聘司机时间</t>
  </si>
  <si>
    <t>订阅报刊支出时间</t>
  </si>
  <si>
    <t>2021年底</t>
  </si>
  <si>
    <t>购买耗材时间</t>
  </si>
  <si>
    <t>管理费支出时间</t>
  </si>
  <si>
    <t>2021年第三季度</t>
  </si>
  <si>
    <t>成本指标</t>
  </si>
  <si>
    <t>项目预算控制数</t>
  </si>
  <si>
    <t>158.33万元</t>
  </si>
  <si>
    <t>158.1921万元</t>
  </si>
  <si>
    <t>效果指标(30分)</t>
  </si>
  <si>
    <t>经济效益
指标</t>
  </si>
  <si>
    <t>无</t>
  </si>
  <si>
    <t>社会效益指标</t>
  </si>
  <si>
    <t>开展资产清查工作，避免国有资产流失</t>
  </si>
  <si>
    <t>得以实现</t>
  </si>
  <si>
    <t>保障日常办公，提高办公效率</t>
  </si>
  <si>
    <t>生态效益
指标</t>
  </si>
  <si>
    <t>可持续影响指标</t>
  </si>
  <si>
    <t>开展资产清查工作，有利于资产后续合理使用</t>
  </si>
  <si>
    <t>满意度
指标
（10分）</t>
  </si>
  <si>
    <t>服务对象满意度指标</t>
  </si>
  <si>
    <t>单位人员满意度</t>
  </si>
  <si>
    <t>≥95%</t>
  </si>
  <si>
    <t>未开展满意度调查工作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</si>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</sst>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1"/>
      <color indexed="8"/>
      <name val="等线"/>
      <charset val="134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4" fillId="10" borderId="16" applyNumberFormat="0" applyAlignment="0" applyProtection="0">
      <alignment vertical="center"/>
    </xf>
    <xf numFmtId="0" fontId="16" fillId="10" borderId="11" applyNumberFormat="0" applyAlignment="0" applyProtection="0">
      <alignment vertical="center"/>
    </xf>
    <xf numFmtId="0" fontId="27" fillId="24" borderId="17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Fill="1" applyAlignment="1">
      <alignment wrapText="1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5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/>
    </xf>
    <xf numFmtId="9" fontId="5" fillId="0" borderId="1" xfId="1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9"/>
  <sheetViews>
    <sheetView tabSelected="1" view="pageBreakPreview" zoomScale="85" zoomScaleNormal="100" zoomScaleSheetLayoutView="85" topLeftCell="A23" workbookViewId="0">
      <selection activeCell="I9" sqref="I9"/>
    </sheetView>
  </sheetViews>
  <sheetFormatPr defaultColWidth="9" defaultRowHeight="14.1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6" t="s">
        <v>6</v>
      </c>
      <c r="E5" s="6"/>
      <c r="F5" s="6"/>
      <c r="G5" s="6" t="s">
        <v>7</v>
      </c>
      <c r="H5" s="6" t="s">
        <v>8</v>
      </c>
      <c r="I5" s="6"/>
      <c r="J5" s="6"/>
    </row>
    <row r="6" ht="20" customHeight="1" spans="1:10">
      <c r="A6" s="5" t="s">
        <v>9</v>
      </c>
      <c r="B6" s="5"/>
      <c r="C6" s="5"/>
      <c r="D6" s="6" t="s">
        <v>10</v>
      </c>
      <c r="E6" s="6"/>
      <c r="F6" s="6"/>
      <c r="G6" s="6" t="s">
        <v>11</v>
      </c>
      <c r="H6" s="6">
        <v>83970726</v>
      </c>
      <c r="I6" s="6"/>
      <c r="J6" s="6"/>
    </row>
    <row r="7" ht="30.75" spans="1:10">
      <c r="A7" s="7" t="s">
        <v>12</v>
      </c>
      <c r="B7" s="7"/>
      <c r="C7" s="7"/>
      <c r="D7" s="5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5" t="s">
        <v>18</v>
      </c>
    </row>
    <row r="8" ht="20" customHeight="1" spans="1:10">
      <c r="A8" s="7"/>
      <c r="B8" s="7"/>
      <c r="C8" s="7"/>
      <c r="D8" s="8" t="s">
        <v>19</v>
      </c>
      <c r="E8" s="5">
        <v>158.33</v>
      </c>
      <c r="F8" s="5">
        <v>158.33</v>
      </c>
      <c r="G8" s="5">
        <v>158.1921</v>
      </c>
      <c r="H8" s="5">
        <v>10</v>
      </c>
      <c r="I8" s="31">
        <f>G8/F8</f>
        <v>0.999129034295459</v>
      </c>
      <c r="J8" s="32">
        <f>10*I8</f>
        <v>9.99129034295459</v>
      </c>
    </row>
    <row r="9" ht="45.75" spans="1:10">
      <c r="A9" s="7"/>
      <c r="B9" s="7"/>
      <c r="C9" s="7"/>
      <c r="D9" s="9" t="s">
        <v>20</v>
      </c>
      <c r="E9" s="5">
        <v>158.33</v>
      </c>
      <c r="F9" s="5">
        <v>158.33</v>
      </c>
      <c r="G9" s="5">
        <v>158.1921</v>
      </c>
      <c r="H9" s="5" t="s">
        <v>21</v>
      </c>
      <c r="I9" s="31">
        <f>G9/F9</f>
        <v>0.999129034295459</v>
      </c>
      <c r="J9" s="7" t="s">
        <v>21</v>
      </c>
    </row>
    <row r="10" ht="25" customHeight="1" spans="1:10">
      <c r="A10" s="7"/>
      <c r="B10" s="7"/>
      <c r="C10" s="7"/>
      <c r="D10" s="5" t="s">
        <v>22</v>
      </c>
      <c r="E10" s="5"/>
      <c r="F10" s="5"/>
      <c r="G10" s="5"/>
      <c r="H10" s="5" t="s">
        <v>21</v>
      </c>
      <c r="I10" s="31"/>
      <c r="J10" s="7" t="s">
        <v>21</v>
      </c>
    </row>
    <row r="11" ht="19" customHeight="1" spans="1:10">
      <c r="A11" s="7"/>
      <c r="B11" s="7"/>
      <c r="C11" s="7"/>
      <c r="D11" s="10" t="s">
        <v>23</v>
      </c>
      <c r="E11" s="5"/>
      <c r="F11" s="5"/>
      <c r="G11" s="5"/>
      <c r="H11" s="5" t="s">
        <v>21</v>
      </c>
      <c r="I11" s="31"/>
      <c r="J11" s="7" t="s">
        <v>21</v>
      </c>
    </row>
    <row r="12" ht="26" customHeight="1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1"/>
      <c r="B13" s="6" t="s">
        <v>27</v>
      </c>
      <c r="C13" s="6"/>
      <c r="D13" s="6"/>
      <c r="E13" s="6"/>
      <c r="F13" s="6" t="s">
        <v>27</v>
      </c>
      <c r="G13" s="6"/>
      <c r="H13" s="6"/>
      <c r="I13" s="6"/>
      <c r="J13" s="6"/>
    </row>
    <row r="14" ht="30.75" spans="1:10">
      <c r="A14" s="12" t="s">
        <v>28</v>
      </c>
      <c r="B14" s="13" t="s">
        <v>29</v>
      </c>
      <c r="C14" s="13" t="s">
        <v>30</v>
      </c>
      <c r="D14" s="13" t="s">
        <v>31</v>
      </c>
      <c r="E14" s="13" t="s">
        <v>32</v>
      </c>
      <c r="F14" s="14" t="s">
        <v>33</v>
      </c>
      <c r="G14" s="15"/>
      <c r="H14" s="13" t="s">
        <v>34</v>
      </c>
      <c r="I14" s="13" t="s">
        <v>18</v>
      </c>
      <c r="J14" s="7" t="s">
        <v>35</v>
      </c>
    </row>
    <row r="15" ht="24" customHeight="1" spans="1:10">
      <c r="A15" s="12"/>
      <c r="B15" s="16" t="s">
        <v>36</v>
      </c>
      <c r="C15" s="16" t="s">
        <v>37</v>
      </c>
      <c r="D15" s="6" t="s">
        <v>38</v>
      </c>
      <c r="E15" s="6" t="s">
        <v>39</v>
      </c>
      <c r="F15" s="17" t="s">
        <v>39</v>
      </c>
      <c r="G15" s="18"/>
      <c r="H15" s="6">
        <v>2.5</v>
      </c>
      <c r="I15" s="6">
        <v>2.5</v>
      </c>
      <c r="J15" s="5"/>
    </row>
    <row r="16" ht="24" customHeight="1" spans="1:10">
      <c r="A16" s="12"/>
      <c r="B16" s="19"/>
      <c r="C16" s="19"/>
      <c r="D16" s="6" t="s">
        <v>40</v>
      </c>
      <c r="E16" s="6" t="s">
        <v>41</v>
      </c>
      <c r="F16" s="17" t="s">
        <v>41</v>
      </c>
      <c r="G16" s="18"/>
      <c r="H16" s="6">
        <v>2.5</v>
      </c>
      <c r="I16" s="6">
        <v>2.5</v>
      </c>
      <c r="J16" s="5"/>
    </row>
    <row r="17" ht="15.75" spans="1:10">
      <c r="A17" s="12"/>
      <c r="B17" s="19"/>
      <c r="C17" s="19"/>
      <c r="D17" s="6" t="s">
        <v>42</v>
      </c>
      <c r="E17" s="6" t="s">
        <v>43</v>
      </c>
      <c r="F17" s="17" t="s">
        <v>43</v>
      </c>
      <c r="G17" s="18"/>
      <c r="H17" s="6">
        <v>2.5</v>
      </c>
      <c r="I17" s="6">
        <v>2.5</v>
      </c>
      <c r="J17" s="5"/>
    </row>
    <row r="18" ht="15.75" spans="1:10">
      <c r="A18" s="12"/>
      <c r="B18" s="19"/>
      <c r="C18" s="19"/>
      <c r="D18" s="6" t="s">
        <v>44</v>
      </c>
      <c r="E18" s="6" t="s">
        <v>45</v>
      </c>
      <c r="F18" s="17" t="s">
        <v>45</v>
      </c>
      <c r="G18" s="18"/>
      <c r="H18" s="6">
        <v>2</v>
      </c>
      <c r="I18" s="6">
        <v>2</v>
      </c>
      <c r="J18" s="5"/>
    </row>
    <row r="19" ht="15.75" spans="1:10">
      <c r="A19" s="12"/>
      <c r="B19" s="19"/>
      <c r="C19" s="19"/>
      <c r="D19" s="6" t="s">
        <v>46</v>
      </c>
      <c r="E19" s="6" t="s">
        <v>47</v>
      </c>
      <c r="F19" s="17" t="s">
        <v>47</v>
      </c>
      <c r="G19" s="18"/>
      <c r="H19" s="6">
        <v>3</v>
      </c>
      <c r="I19" s="6">
        <v>3</v>
      </c>
      <c r="J19" s="5"/>
    </row>
    <row r="20" ht="30.75" spans="1:10">
      <c r="A20" s="12"/>
      <c r="B20" s="19"/>
      <c r="C20" s="16" t="s">
        <v>48</v>
      </c>
      <c r="D20" s="20" t="s">
        <v>49</v>
      </c>
      <c r="E20" s="20" t="s">
        <v>50</v>
      </c>
      <c r="F20" s="21" t="s">
        <v>51</v>
      </c>
      <c r="G20" s="22"/>
      <c r="H20" s="20">
        <v>2.5</v>
      </c>
      <c r="I20" s="20">
        <v>2.5</v>
      </c>
      <c r="J20" s="5"/>
    </row>
    <row r="21" ht="30.75" spans="1:10">
      <c r="A21" s="12"/>
      <c r="B21" s="19"/>
      <c r="C21" s="19"/>
      <c r="D21" s="20" t="s">
        <v>52</v>
      </c>
      <c r="E21" s="20" t="s">
        <v>53</v>
      </c>
      <c r="F21" s="21" t="s">
        <v>54</v>
      </c>
      <c r="G21" s="22"/>
      <c r="H21" s="20">
        <v>2.5</v>
      </c>
      <c r="I21" s="20">
        <v>2.5</v>
      </c>
      <c r="J21" s="5"/>
    </row>
    <row r="22" ht="30.75" spans="1:10">
      <c r="A22" s="12"/>
      <c r="B22" s="19"/>
      <c r="C22" s="19"/>
      <c r="D22" s="20" t="s">
        <v>55</v>
      </c>
      <c r="E22" s="20" t="s">
        <v>56</v>
      </c>
      <c r="F22" s="21" t="s">
        <v>57</v>
      </c>
      <c r="G22" s="22"/>
      <c r="H22" s="20">
        <v>2.5</v>
      </c>
      <c r="I22" s="20">
        <v>2.5</v>
      </c>
      <c r="J22" s="5"/>
    </row>
    <row r="23" ht="15.75" spans="1:10">
      <c r="A23" s="12"/>
      <c r="B23" s="19"/>
      <c r="C23" s="19"/>
      <c r="D23" s="20" t="s">
        <v>58</v>
      </c>
      <c r="E23" s="23">
        <v>1</v>
      </c>
      <c r="F23" s="24">
        <v>1</v>
      </c>
      <c r="G23" s="22"/>
      <c r="H23" s="20">
        <v>2.5</v>
      </c>
      <c r="I23" s="20">
        <v>2.5</v>
      </c>
      <c r="J23" s="7"/>
    </row>
    <row r="24" ht="15.75" spans="1:10">
      <c r="A24" s="12"/>
      <c r="B24" s="19"/>
      <c r="C24" s="19"/>
      <c r="D24" s="20" t="s">
        <v>59</v>
      </c>
      <c r="E24" s="23">
        <v>1</v>
      </c>
      <c r="F24" s="24">
        <v>1</v>
      </c>
      <c r="G24" s="22"/>
      <c r="H24" s="20">
        <v>2.5</v>
      </c>
      <c r="I24" s="20">
        <v>2.5</v>
      </c>
      <c r="J24" s="7"/>
    </row>
    <row r="25" ht="15.75" spans="1:10">
      <c r="A25" s="12"/>
      <c r="B25" s="19"/>
      <c r="C25" s="16" t="s">
        <v>60</v>
      </c>
      <c r="D25" s="6" t="s">
        <v>61</v>
      </c>
      <c r="E25" s="6" t="s">
        <v>62</v>
      </c>
      <c r="F25" s="17" t="s">
        <v>62</v>
      </c>
      <c r="G25" s="18"/>
      <c r="H25" s="6">
        <v>2.5</v>
      </c>
      <c r="I25" s="6">
        <v>2.5</v>
      </c>
      <c r="J25" s="7"/>
    </row>
    <row r="26" ht="15.75" spans="1:10">
      <c r="A26" s="12"/>
      <c r="B26" s="19"/>
      <c r="C26" s="19"/>
      <c r="D26" s="6" t="s">
        <v>63</v>
      </c>
      <c r="E26" s="25">
        <v>44501</v>
      </c>
      <c r="F26" s="26">
        <v>44501</v>
      </c>
      <c r="G26" s="18"/>
      <c r="H26" s="6">
        <v>2.5</v>
      </c>
      <c r="I26" s="6">
        <v>2.5</v>
      </c>
      <c r="J26" s="7"/>
    </row>
    <row r="27" ht="15.75" spans="1:10">
      <c r="A27" s="12"/>
      <c r="B27" s="19"/>
      <c r="C27" s="19"/>
      <c r="D27" s="6" t="s">
        <v>64</v>
      </c>
      <c r="E27" s="6" t="s">
        <v>62</v>
      </c>
      <c r="F27" s="17" t="s">
        <v>62</v>
      </c>
      <c r="G27" s="18"/>
      <c r="H27" s="6">
        <v>2.5</v>
      </c>
      <c r="I27" s="6">
        <v>2.5</v>
      </c>
      <c r="J27" s="7"/>
    </row>
    <row r="28" ht="15.75" spans="1:10">
      <c r="A28" s="12"/>
      <c r="B28" s="19"/>
      <c r="C28" s="19"/>
      <c r="D28" s="6" t="s">
        <v>65</v>
      </c>
      <c r="E28" s="25" t="s">
        <v>66</v>
      </c>
      <c r="F28" s="26" t="s">
        <v>66</v>
      </c>
      <c r="G28" s="18"/>
      <c r="H28" s="6">
        <v>2</v>
      </c>
      <c r="I28" s="6">
        <v>2</v>
      </c>
      <c r="J28" s="7"/>
    </row>
    <row r="29" ht="15.75" spans="1:10">
      <c r="A29" s="12"/>
      <c r="B29" s="19"/>
      <c r="C29" s="19"/>
      <c r="D29" s="6" t="s">
        <v>67</v>
      </c>
      <c r="E29" s="6" t="s">
        <v>62</v>
      </c>
      <c r="F29" s="17" t="s">
        <v>62</v>
      </c>
      <c r="G29" s="18"/>
      <c r="H29" s="6">
        <v>2</v>
      </c>
      <c r="I29" s="6">
        <v>2</v>
      </c>
      <c r="J29" s="7"/>
    </row>
    <row r="30" ht="15.75" spans="1:10">
      <c r="A30" s="12"/>
      <c r="B30" s="19"/>
      <c r="C30" s="19"/>
      <c r="D30" s="6" t="s">
        <v>68</v>
      </c>
      <c r="E30" s="25" t="s">
        <v>69</v>
      </c>
      <c r="F30" s="17" t="s">
        <v>69</v>
      </c>
      <c r="G30" s="18"/>
      <c r="H30" s="6">
        <v>1</v>
      </c>
      <c r="I30" s="6">
        <v>1</v>
      </c>
      <c r="J30" s="7"/>
    </row>
    <row r="31" ht="15.75" spans="1:10">
      <c r="A31" s="12"/>
      <c r="B31" s="19"/>
      <c r="C31" s="16" t="s">
        <v>70</v>
      </c>
      <c r="D31" s="6" t="s">
        <v>71</v>
      </c>
      <c r="E31" s="6" t="s">
        <v>72</v>
      </c>
      <c r="F31" s="17" t="s">
        <v>73</v>
      </c>
      <c r="G31" s="18"/>
      <c r="H31" s="6">
        <v>12.5</v>
      </c>
      <c r="I31" s="6">
        <v>12.5</v>
      </c>
      <c r="J31" s="7"/>
    </row>
    <row r="32" ht="30.75" spans="1:10">
      <c r="A32" s="12"/>
      <c r="B32" s="19" t="s">
        <v>74</v>
      </c>
      <c r="C32" s="6" t="s">
        <v>75</v>
      </c>
      <c r="D32" s="6" t="s">
        <v>76</v>
      </c>
      <c r="E32" s="6" t="s">
        <v>76</v>
      </c>
      <c r="F32" s="17" t="s">
        <v>76</v>
      </c>
      <c r="G32" s="18"/>
      <c r="H32" s="6"/>
      <c r="I32" s="6"/>
      <c r="J32" s="7"/>
    </row>
    <row r="33" ht="45.75" spans="1:10">
      <c r="A33" s="12"/>
      <c r="B33" s="19"/>
      <c r="C33" s="16" t="s">
        <v>77</v>
      </c>
      <c r="D33" s="6" t="s">
        <v>78</v>
      </c>
      <c r="E33" s="6" t="s">
        <v>79</v>
      </c>
      <c r="F33" s="17" t="s">
        <v>79</v>
      </c>
      <c r="G33" s="18"/>
      <c r="H33" s="6">
        <v>10</v>
      </c>
      <c r="I33" s="6">
        <v>10</v>
      </c>
      <c r="J33" s="7"/>
    </row>
    <row r="34" ht="30.75" spans="1:10">
      <c r="A34" s="12"/>
      <c r="B34" s="19"/>
      <c r="C34" s="13"/>
      <c r="D34" s="6" t="s">
        <v>80</v>
      </c>
      <c r="E34" s="6" t="s">
        <v>79</v>
      </c>
      <c r="F34" s="17" t="s">
        <v>79</v>
      </c>
      <c r="G34" s="18"/>
      <c r="H34" s="6">
        <v>10</v>
      </c>
      <c r="I34" s="6">
        <v>10</v>
      </c>
      <c r="J34" s="7"/>
    </row>
    <row r="35" ht="30.75" spans="1:10">
      <c r="A35" s="12"/>
      <c r="B35" s="19"/>
      <c r="C35" s="6" t="s">
        <v>81</v>
      </c>
      <c r="D35" s="6" t="s">
        <v>76</v>
      </c>
      <c r="E35" s="6" t="s">
        <v>76</v>
      </c>
      <c r="F35" s="17" t="s">
        <v>76</v>
      </c>
      <c r="G35" s="18"/>
      <c r="H35" s="6"/>
      <c r="I35" s="6"/>
      <c r="J35" s="7"/>
    </row>
    <row r="36" ht="45.75" spans="1:10">
      <c r="A36" s="12"/>
      <c r="B36" s="13"/>
      <c r="C36" s="6" t="s">
        <v>82</v>
      </c>
      <c r="D36" s="6" t="s">
        <v>83</v>
      </c>
      <c r="E36" s="6" t="s">
        <v>79</v>
      </c>
      <c r="F36" s="17" t="s">
        <v>79</v>
      </c>
      <c r="G36" s="18"/>
      <c r="H36" s="6">
        <v>10</v>
      </c>
      <c r="I36" s="6">
        <v>10</v>
      </c>
      <c r="J36" s="7"/>
    </row>
    <row r="37" ht="60.75" spans="1:10">
      <c r="A37" s="12"/>
      <c r="B37" s="16" t="s">
        <v>84</v>
      </c>
      <c r="C37" s="16" t="s">
        <v>85</v>
      </c>
      <c r="D37" s="6" t="s">
        <v>86</v>
      </c>
      <c r="E37" s="6" t="s">
        <v>87</v>
      </c>
      <c r="F37" s="27">
        <v>1</v>
      </c>
      <c r="G37" s="18"/>
      <c r="H37" s="6">
        <v>10</v>
      </c>
      <c r="I37" s="6">
        <v>9</v>
      </c>
      <c r="J37" s="16" t="s">
        <v>88</v>
      </c>
    </row>
    <row r="38" s="1" customFormat="1" ht="15.75" spans="1:10">
      <c r="A38" s="28" t="s">
        <v>89</v>
      </c>
      <c r="B38" s="28"/>
      <c r="C38" s="28"/>
      <c r="D38" s="28"/>
      <c r="E38" s="28"/>
      <c r="F38" s="28"/>
      <c r="G38" s="28"/>
      <c r="H38" s="28">
        <f>SUM(H15:H37)+10</f>
        <v>100</v>
      </c>
      <c r="I38" s="33">
        <f>SUM(I15:I37)+J8</f>
        <v>98.9912903429546</v>
      </c>
      <c r="J38" s="6"/>
    </row>
    <row r="39" ht="161" customHeight="1" spans="1:10">
      <c r="A39" s="29" t="s">
        <v>90</v>
      </c>
      <c r="B39" s="30"/>
      <c r="C39" s="30"/>
      <c r="D39" s="30"/>
      <c r="E39" s="30"/>
      <c r="F39" s="30"/>
      <c r="G39" s="30"/>
      <c r="H39" s="30"/>
      <c r="I39" s="30"/>
      <c r="J39" s="30"/>
    </row>
  </sheetData>
  <mergeCells count="49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A38:G38"/>
    <mergeCell ref="A39:J39"/>
    <mergeCell ref="A12:A13"/>
    <mergeCell ref="A14:A37"/>
    <mergeCell ref="B15:B31"/>
    <mergeCell ref="B32:B36"/>
    <mergeCell ref="C15:C19"/>
    <mergeCell ref="C20:C24"/>
    <mergeCell ref="C25:C30"/>
    <mergeCell ref="C33:C34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2015-06-06T10:17:00Z</dcterms:created>
  <cp:lastPrinted>2020-04-23T18:17:00Z</cp:lastPrinted>
  <dcterms:modified xsi:type="dcterms:W3CDTF">2022-05-23T03:22:37Z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