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3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<sst xmlns="http://schemas.openxmlformats.org/spreadsheetml/2006/main" count="97" uniqueCount="69">
  <si>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</si>
  <si>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</si>
  <si>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</si>
  <si>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</si>
  <si>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体检网络运维费</t>
  </si>
  <si>
    <t>主管部门</t>
  </si>
  <si>
    <t>北京市卫生健康委员会</t>
  </si>
  <si>
    <t>实施单位</t>
  </si>
  <si>
    <t>北京市体检中心</t>
  </si>
  <si>
    <t>项目负责人</t>
  </si>
  <si>
    <t>陈硕</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</si>
  <si>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</si>
  <si>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</si>
  <si>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</si>
  <si>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</si>
  <si>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</si>
  <si>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</si>
  <si>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</si>
  <si>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</si>
  <si>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</si>
  <si>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</si>
  <si>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</si>
  <si>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</si>
  <si>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</si>
  <si>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</si>
  <si>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</si>
  <si>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</si>
  <si>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保证全市征兵中高招专项体检系统正常运转。进行现场安装、调试、技术支持、数据汇总等服务，保证北京市中招、高招、征兵体检信息系统在全市16个区县，50余家医疗卫生机构正常运行。保证各专项体检业务正常有序开展。
2、保证体检信息平台软件硬件环境正常运转。保障全市体检网、体检统计系统、专项体检业务系统的稳定运行。对新增机构进行现场安装、培训、调试、数据接口、技术支持、数据汇总等服务。保证专项体检业务系统在全市16个区县制定医疗机构正常运行。</t>
  </si>
  <si>
    <t>1、完成全市征兵中高招专项体检系统正常运转。
2、保证体检信息平台软件硬件环境正常运转。
3、对新增机构进行现场安装、培训、调试、数据接口、技术支持、数据汇总等服务。
4、对新增机构进行现场安装、培训、调试、数据接口、技术支持、数据汇总等服务。</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</si>
  <si>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</si>
  <si>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</si>
  <si>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</si>
  <si>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</si>
  <si>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</si>
  <si>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</si>
  <si>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</si>
  <si>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</si>
  <si>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</si>
  <si>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</si>
  <si>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健康体检医疗机构数据收集技术支持数量</t>
  </si>
  <si>
    <t>180家</t>
  </si>
  <si>
    <t>高招定点机构安装培训、现场技术支持数量</t>
  </si>
  <si>
    <t>19家</t>
  </si>
  <si>
    <t>中小学保健所安装培训、现场技术支持数量</t>
  </si>
  <si>
    <t>质量指标</t>
  </si>
  <si>
    <t>符合本年度体检相关政策的符合率</t>
  </si>
  <si>
    <t>体检数据收集完整、准确率</t>
  </si>
  <si>
    <t>时效指标</t>
  </si>
  <si>
    <t>项目实施的及时性</t>
  </si>
  <si>
    <t xml:space="preserve">2021年6月至2022年6月（中招、高招、征兵、体检信息平台） </t>
  </si>
  <si>
    <t>成本指标</t>
  </si>
  <si>
    <t>项目预算控制数</t>
  </si>
  <si>
    <t>100.405万元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</si>
  <si>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</si>
  <si>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</si>
  <si>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</si>
  <si>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</si>
  <si>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通过体检网络信息化，提供了14万条体检数据，服务于中等学校和高等学校招录工作。</t>
  </si>
  <si>
    <t>通过体检网络信息化中等学校招生体检和高等学校招生体检数据准确率到达了100%</t>
  </si>
  <si>
    <t>通过体检网络信息化征兵体格检查数据准确率达到99%</t>
  </si>
  <si>
    <t>通过体检网络信息化，收集健康体检机构统计数据180家 收集专项体检机构统计数据140家，为卫生行政部门体检政策提供了数据支持。</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</si>
  <si>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</si>
  <si>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</si>
  <si>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</si>
  <si>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</si>
  <si>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相关机构满意度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</si>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</sst>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176" formatCode="0.00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i/>
      <sz val="11"/>
      <color rgb="FF7F7F7F"/>
      <name val="等线"/>
      <charset val="0"/>
      <scheme val="minor"/>
    </font>
    <font>
      <sz val="11"/>
      <color rgb="FF3F3F76"/>
      <name val="等线"/>
      <charset val="0"/>
      <scheme val="minor"/>
    </font>
    <font>
      <sz val="11"/>
      <color theme="1"/>
      <name val="等线"/>
      <charset val="0"/>
      <scheme val="minor"/>
    </font>
    <font>
      <b/>
      <sz val="11"/>
      <color rgb="FFFA7D00"/>
      <name val="等线"/>
      <charset val="0"/>
      <scheme val="minor"/>
    </font>
    <font>
      <b/>
      <sz val="11"/>
      <color rgb="FF3F3F3F"/>
      <name val="等线"/>
      <charset val="0"/>
      <scheme val="minor"/>
    </font>
    <font>
      <sz val="11"/>
      <color rgb="FF9C0006"/>
      <name val="等线"/>
      <charset val="0"/>
      <scheme val="minor"/>
    </font>
    <font>
      <sz val="11"/>
      <color theme="0"/>
      <name val="等线"/>
      <charset val="0"/>
      <scheme val="minor"/>
    </font>
    <font>
      <b/>
      <sz val="11"/>
      <color theme="1"/>
      <name val="等线"/>
      <charset val="0"/>
      <scheme val="minor"/>
    </font>
    <font>
      <u/>
      <sz val="11"/>
      <color rgb="FF800080"/>
      <name val="等线"/>
      <charset val="0"/>
      <scheme val="minor"/>
    </font>
    <font>
      <u/>
      <sz val="11"/>
      <color rgb="FF0000FF"/>
      <name val="等线"/>
      <charset val="0"/>
      <scheme val="minor"/>
    </font>
    <font>
      <b/>
      <sz val="18"/>
      <color theme="3"/>
      <name val="等线"/>
      <charset val="134"/>
      <scheme val="minor"/>
    </font>
    <font>
      <sz val="11"/>
      <color rgb="FFFF0000"/>
      <name val="等线"/>
      <charset val="0"/>
      <scheme val="minor"/>
    </font>
    <font>
      <b/>
      <sz val="11"/>
      <color theme="3"/>
      <name val="等线"/>
      <charset val="134"/>
      <scheme val="minor"/>
    </font>
    <font>
      <sz val="11"/>
      <color rgb="FF006100"/>
      <name val="等线"/>
      <charset val="0"/>
      <scheme val="minor"/>
    </font>
    <font>
      <b/>
      <sz val="15"/>
      <color theme="3"/>
      <name val="等线"/>
      <charset val="134"/>
      <scheme val="minor"/>
    </font>
    <font>
      <b/>
      <sz val="13"/>
      <color theme="3"/>
      <name val="等线"/>
      <charset val="134"/>
      <scheme val="minor"/>
    </font>
    <font>
      <sz val="11"/>
      <color rgb="FF9C6500"/>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8"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2" borderId="12" applyNumberFormat="0" applyFont="0" applyAlignment="0" applyProtection="0">
      <alignment vertical="center"/>
    </xf>
    <xf numFmtId="0" fontId="14" fillId="15"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2" fillId="0" borderId="14" applyNumberFormat="0" applyFill="0" applyAlignment="0" applyProtection="0">
      <alignment vertical="center"/>
    </xf>
    <xf numFmtId="0" fontId="23" fillId="0" borderId="14" applyNumberFormat="0" applyFill="0" applyAlignment="0" applyProtection="0">
      <alignment vertical="center"/>
    </xf>
    <xf numFmtId="0" fontId="14" fillId="18" borderId="0" applyNumberFormat="0" applyBorder="0" applyAlignment="0" applyProtection="0">
      <alignment vertical="center"/>
    </xf>
    <xf numFmtId="0" fontId="20" fillId="0" borderId="13" applyNumberFormat="0" applyFill="0" applyAlignment="0" applyProtection="0">
      <alignment vertical="center"/>
    </xf>
    <xf numFmtId="0" fontId="14" fillId="20" borderId="0" applyNumberFormat="0" applyBorder="0" applyAlignment="0" applyProtection="0">
      <alignment vertical="center"/>
    </xf>
    <xf numFmtId="0" fontId="12" fillId="6" borderId="10" applyNumberFormat="0" applyAlignment="0" applyProtection="0">
      <alignment vertical="center"/>
    </xf>
    <xf numFmtId="0" fontId="11" fillId="6" borderId="9" applyNumberFormat="0" applyAlignment="0" applyProtection="0">
      <alignment vertical="center"/>
    </xf>
    <xf numFmtId="0" fontId="25" fillId="22" borderId="15" applyNumberFormat="0" applyAlignment="0" applyProtection="0">
      <alignment vertical="center"/>
    </xf>
    <xf numFmtId="0" fontId="10" fillId="24" borderId="0" applyNumberFormat="0" applyBorder="0" applyAlignment="0" applyProtection="0">
      <alignment vertical="center"/>
    </xf>
    <xf numFmtId="0" fontId="14" fillId="26" borderId="0" applyNumberFormat="0" applyBorder="0" applyAlignment="0" applyProtection="0">
      <alignment vertical="center"/>
    </xf>
    <xf numFmtId="0" fontId="26" fillId="0" borderId="16" applyNumberFormat="0" applyFill="0" applyAlignment="0" applyProtection="0">
      <alignment vertical="center"/>
    </xf>
    <xf numFmtId="0" fontId="15" fillId="0" borderId="11" applyNumberFormat="0" applyFill="0" applyAlignment="0" applyProtection="0">
      <alignment vertical="center"/>
    </xf>
    <xf numFmtId="0" fontId="21" fillId="17" borderId="0" applyNumberFormat="0" applyBorder="0" applyAlignment="0" applyProtection="0">
      <alignment vertical="center"/>
    </xf>
    <xf numFmtId="0" fontId="24" fillId="21" borderId="0" applyNumberFormat="0" applyBorder="0" applyAlignment="0" applyProtection="0">
      <alignment vertical="center"/>
    </xf>
    <xf numFmtId="0" fontId="10" fillId="14" borderId="0" applyNumberFormat="0" applyBorder="0" applyAlignment="0" applyProtection="0">
      <alignment vertical="center"/>
    </xf>
    <xf numFmtId="0" fontId="14" fillId="11" borderId="0" applyNumberFormat="0" applyBorder="0" applyAlignment="0" applyProtection="0">
      <alignment vertical="center"/>
    </xf>
    <xf numFmtId="0" fontId="10" fillId="10" borderId="0" applyNumberFormat="0" applyBorder="0" applyAlignment="0" applyProtection="0">
      <alignment vertical="center"/>
    </xf>
    <xf numFmtId="0" fontId="10" fillId="16" borderId="0" applyNumberFormat="0" applyBorder="0" applyAlignment="0" applyProtection="0">
      <alignment vertical="center"/>
    </xf>
    <xf numFmtId="0" fontId="10" fillId="27" borderId="0" applyNumberFormat="0" applyBorder="0" applyAlignment="0" applyProtection="0">
      <alignment vertical="center"/>
    </xf>
    <xf numFmtId="0" fontId="10" fillId="19" borderId="0" applyNumberFormat="0" applyBorder="0" applyAlignment="0" applyProtection="0">
      <alignment vertical="center"/>
    </xf>
    <xf numFmtId="0" fontId="14" fillId="28" borderId="0" applyNumberFormat="0" applyBorder="0" applyAlignment="0" applyProtection="0">
      <alignment vertical="center"/>
    </xf>
    <xf numFmtId="0" fontId="14" fillId="25"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4" fillId="29" borderId="0" applyNumberFormat="0" applyBorder="0" applyAlignment="0" applyProtection="0">
      <alignment vertical="center"/>
    </xf>
    <xf numFmtId="0" fontId="10" fillId="13" borderId="0" applyNumberFormat="0" applyBorder="0" applyAlignment="0" applyProtection="0">
      <alignment vertical="center"/>
    </xf>
    <xf numFmtId="0" fontId="14" fillId="33" borderId="0" applyNumberFormat="0" applyBorder="0" applyAlignment="0" applyProtection="0">
      <alignment vertical="center"/>
    </xf>
    <xf numFmtId="0" fontId="14" fillId="32" borderId="0" applyNumberFormat="0" applyBorder="0" applyAlignment="0" applyProtection="0">
      <alignment vertical="center"/>
    </xf>
    <xf numFmtId="0" fontId="10" fillId="8" borderId="0" applyNumberFormat="0" applyBorder="0" applyAlignment="0" applyProtection="0">
      <alignment vertical="center"/>
    </xf>
    <xf numFmtId="0" fontId="14" fillId="23" borderId="0" applyNumberFormat="0" applyBorder="0" applyAlignment="0" applyProtection="0">
      <alignment vertical="center"/>
    </xf>
  </cellStyleXfs>
  <cellXfs count="4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2"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5"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31"/>
  <sheetViews>
    <sheetView tabSelected="1" view="pageBreakPreview" zoomScaleNormal="100" topLeftCell="A3" workbookViewId="0">
      <selection activeCell="G9" sqref="G9"/>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13911020121</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98</v>
      </c>
      <c r="F8" s="4">
        <f>F9+F11</f>
        <v>100.405</v>
      </c>
      <c r="G8" s="7">
        <v>100.405</v>
      </c>
      <c r="H8" s="4">
        <v>10</v>
      </c>
      <c r="I8" s="39">
        <f>G8/F8</f>
        <v>1</v>
      </c>
      <c r="J8" s="40">
        <f>I8*H8</f>
        <v>10</v>
      </c>
    </row>
    <row r="9" ht="45.75" spans="1:10">
      <c r="A9" s="5"/>
      <c r="B9" s="5"/>
      <c r="C9" s="5"/>
      <c r="D9" s="8" t="s">
        <v>20</v>
      </c>
      <c r="E9" s="4">
        <v>94.845</v>
      </c>
      <c r="F9" s="4">
        <v>94.845</v>
      </c>
      <c r="G9" s="7">
        <v>94.845</v>
      </c>
      <c r="H9" s="4" t="s">
        <v>21</v>
      </c>
      <c r="I9" s="41"/>
      <c r="J9" s="5" t="s">
        <v>21</v>
      </c>
    </row>
    <row r="10" ht="25" customHeight="1" spans="1:10">
      <c r="A10" s="5"/>
      <c r="B10" s="5"/>
      <c r="C10" s="5"/>
      <c r="D10" s="4" t="s">
        <v>22</v>
      </c>
      <c r="E10" s="4">
        <v>0</v>
      </c>
      <c r="F10" s="4">
        <v>0</v>
      </c>
      <c r="G10" s="7">
        <v>0</v>
      </c>
      <c r="H10" s="4" t="s">
        <v>21</v>
      </c>
      <c r="I10" s="41"/>
      <c r="J10" s="5" t="s">
        <v>21</v>
      </c>
    </row>
    <row r="11" ht="19" customHeight="1" spans="1:10">
      <c r="A11" s="5"/>
      <c r="B11" s="5"/>
      <c r="C11" s="5"/>
      <c r="D11" s="9" t="s">
        <v>23</v>
      </c>
      <c r="E11" s="4">
        <v>3.155</v>
      </c>
      <c r="F11" s="4">
        <v>5.56</v>
      </c>
      <c r="G11" s="7">
        <v>5.56</v>
      </c>
      <c r="H11" s="4" t="s">
        <v>21</v>
      </c>
      <c r="I11" s="41"/>
      <c r="J11" s="5" t="s">
        <v>21</v>
      </c>
    </row>
    <row r="12" ht="26" customHeight="1" spans="1:10">
      <c r="A12" s="10" t="s">
        <v>24</v>
      </c>
      <c r="B12" s="5" t="s">
        <v>25</v>
      </c>
      <c r="C12" s="5"/>
      <c r="D12" s="5"/>
      <c r="E12" s="5"/>
      <c r="F12" s="5" t="s">
        <v>26</v>
      </c>
      <c r="G12" s="5"/>
      <c r="H12" s="5"/>
      <c r="I12" s="5"/>
      <c r="J12" s="5"/>
    </row>
    <row r="13" ht="173" customHeight="1" spans="1:10">
      <c r="A13" s="10"/>
      <c r="B13" s="11" t="s">
        <v>27</v>
      </c>
      <c r="C13" s="12"/>
      <c r="D13" s="12"/>
      <c r="E13" s="13"/>
      <c r="F13" s="11" t="s">
        <v>28</v>
      </c>
      <c r="G13" s="12"/>
      <c r="H13" s="12"/>
      <c r="I13" s="12"/>
      <c r="J13" s="13"/>
    </row>
    <row r="14" ht="30.75" spans="1:10">
      <c r="A14" s="10" t="s">
        <v>29</v>
      </c>
      <c r="B14" s="5" t="s">
        <v>30</v>
      </c>
      <c r="C14" s="4" t="s">
        <v>31</v>
      </c>
      <c r="D14" s="4" t="s">
        <v>32</v>
      </c>
      <c r="E14" s="4" t="s">
        <v>33</v>
      </c>
      <c r="F14" s="14" t="s">
        <v>34</v>
      </c>
      <c r="G14" s="15"/>
      <c r="H14" s="5" t="s">
        <v>35</v>
      </c>
      <c r="I14" s="5" t="s">
        <v>18</v>
      </c>
      <c r="J14" s="5" t="s">
        <v>36</v>
      </c>
    </row>
    <row r="15" ht="45.75" spans="1:10">
      <c r="A15" s="10"/>
      <c r="B15" s="16" t="s">
        <v>37</v>
      </c>
      <c r="C15" s="17" t="s">
        <v>38</v>
      </c>
      <c r="D15" s="5" t="s">
        <v>39</v>
      </c>
      <c r="E15" s="5" t="s">
        <v>40</v>
      </c>
      <c r="F15" s="14" t="s">
        <v>40</v>
      </c>
      <c r="G15" s="15"/>
      <c r="H15" s="5">
        <v>5</v>
      </c>
      <c r="I15" s="5">
        <v>5</v>
      </c>
      <c r="J15" s="4"/>
    </row>
    <row r="16" ht="45.75" spans="1:10">
      <c r="A16" s="10"/>
      <c r="B16" s="16"/>
      <c r="C16" s="18"/>
      <c r="D16" s="5" t="s">
        <v>41</v>
      </c>
      <c r="E16" s="5" t="s">
        <v>42</v>
      </c>
      <c r="F16" s="14" t="s">
        <v>42</v>
      </c>
      <c r="G16" s="15"/>
      <c r="H16" s="5">
        <v>5</v>
      </c>
      <c r="I16" s="5">
        <v>5</v>
      </c>
      <c r="J16" s="4"/>
    </row>
    <row r="17" ht="45.75" spans="1:10">
      <c r="A17" s="10"/>
      <c r="B17" s="16"/>
      <c r="C17" s="18"/>
      <c r="D17" s="5" t="s">
        <v>43</v>
      </c>
      <c r="E17" s="5" t="s">
        <v>42</v>
      </c>
      <c r="F17" s="14" t="s">
        <v>42</v>
      </c>
      <c r="G17" s="15"/>
      <c r="H17" s="5">
        <v>5</v>
      </c>
      <c r="I17" s="5">
        <v>5</v>
      </c>
      <c r="J17" s="4"/>
    </row>
    <row r="18" ht="30.75" spans="1:10">
      <c r="A18" s="10"/>
      <c r="B18" s="16"/>
      <c r="C18" s="17" t="s">
        <v>44</v>
      </c>
      <c r="D18" s="5" t="s">
        <v>45</v>
      </c>
      <c r="E18" s="19">
        <v>1</v>
      </c>
      <c r="F18" s="20">
        <v>1</v>
      </c>
      <c r="G18" s="15"/>
      <c r="H18" s="5">
        <v>10</v>
      </c>
      <c r="I18" s="5">
        <v>10</v>
      </c>
      <c r="J18" s="4"/>
    </row>
    <row r="19" ht="48" customHeight="1" spans="1:10">
      <c r="A19" s="10"/>
      <c r="B19" s="16"/>
      <c r="C19" s="21"/>
      <c r="D19" s="5" t="s">
        <v>46</v>
      </c>
      <c r="E19" s="19">
        <v>1</v>
      </c>
      <c r="F19" s="20">
        <v>1</v>
      </c>
      <c r="G19" s="15"/>
      <c r="H19" s="5">
        <v>10</v>
      </c>
      <c r="I19" s="5">
        <v>10</v>
      </c>
      <c r="J19" s="4"/>
    </row>
    <row r="20" ht="72" customHeight="1" spans="1:10">
      <c r="A20" s="10"/>
      <c r="B20" s="16"/>
      <c r="C20" s="4" t="s">
        <v>47</v>
      </c>
      <c r="D20" s="22" t="s">
        <v>48</v>
      </c>
      <c r="E20" s="22" t="s">
        <v>49</v>
      </c>
      <c r="F20" s="23" t="s">
        <v>49</v>
      </c>
      <c r="G20" s="24"/>
      <c r="H20" s="22">
        <v>5</v>
      </c>
      <c r="I20" s="22">
        <v>5</v>
      </c>
      <c r="J20" s="4"/>
    </row>
    <row r="21" ht="40" customHeight="1" spans="1:10">
      <c r="A21" s="10"/>
      <c r="B21" s="16"/>
      <c r="C21" s="4" t="s">
        <v>50</v>
      </c>
      <c r="D21" s="25" t="s">
        <v>51</v>
      </c>
      <c r="E21" s="26" t="s">
        <v>52</v>
      </c>
      <c r="F21" s="27" t="s">
        <v>52</v>
      </c>
      <c r="G21" s="28"/>
      <c r="H21" s="22">
        <v>10</v>
      </c>
      <c r="I21" s="22">
        <v>10</v>
      </c>
      <c r="J21" s="5"/>
    </row>
    <row r="22" ht="30.75" spans="1:10">
      <c r="A22" s="10"/>
      <c r="B22" s="16" t="s">
        <v>53</v>
      </c>
      <c r="C22" s="16" t="s">
        <v>54</v>
      </c>
      <c r="D22" s="29" t="s">
        <v>55</v>
      </c>
      <c r="E22" s="29" t="s">
        <v>55</v>
      </c>
      <c r="F22" s="27" t="s">
        <v>55</v>
      </c>
      <c r="G22" s="28"/>
      <c r="H22" s="5"/>
      <c r="I22" s="4"/>
      <c r="J22" s="4"/>
    </row>
    <row r="23" ht="75.75" spans="1:10">
      <c r="A23" s="10"/>
      <c r="B23" s="16"/>
      <c r="C23" s="30" t="s">
        <v>56</v>
      </c>
      <c r="D23" s="25" t="s">
        <v>57</v>
      </c>
      <c r="E23" s="25" t="s">
        <v>57</v>
      </c>
      <c r="F23" s="31" t="s">
        <v>57</v>
      </c>
      <c r="G23" s="32"/>
      <c r="H23" s="22">
        <v>5</v>
      </c>
      <c r="I23" s="22">
        <v>5</v>
      </c>
      <c r="J23" s="22"/>
    </row>
    <row r="24" ht="75.75" spans="1:10">
      <c r="A24" s="10"/>
      <c r="B24" s="16"/>
      <c r="C24" s="33"/>
      <c r="D24" s="25" t="s">
        <v>58</v>
      </c>
      <c r="E24" s="25" t="s">
        <v>58</v>
      </c>
      <c r="F24" s="31" t="s">
        <v>58</v>
      </c>
      <c r="G24" s="32"/>
      <c r="H24" s="22">
        <v>10</v>
      </c>
      <c r="I24" s="22">
        <v>10</v>
      </c>
      <c r="J24" s="22"/>
    </row>
    <row r="25" ht="45.75" spans="1:10">
      <c r="A25" s="10"/>
      <c r="B25" s="16"/>
      <c r="C25" s="33"/>
      <c r="D25" s="25" t="s">
        <v>59</v>
      </c>
      <c r="E25" s="25" t="s">
        <v>59</v>
      </c>
      <c r="F25" s="31" t="s">
        <v>59</v>
      </c>
      <c r="G25" s="32"/>
      <c r="H25" s="22">
        <v>5</v>
      </c>
      <c r="I25" s="22">
        <v>5</v>
      </c>
      <c r="J25" s="4"/>
    </row>
    <row r="26" ht="120.75" spans="1:10">
      <c r="A26" s="10"/>
      <c r="B26" s="16"/>
      <c r="C26" s="34"/>
      <c r="D26" s="25" t="s">
        <v>60</v>
      </c>
      <c r="E26" s="25" t="s">
        <v>60</v>
      </c>
      <c r="F26" s="31" t="s">
        <v>60</v>
      </c>
      <c r="G26" s="32"/>
      <c r="H26" s="22">
        <v>10</v>
      </c>
      <c r="I26" s="22">
        <v>10</v>
      </c>
      <c r="J26" s="4"/>
    </row>
    <row r="27" ht="30.75" spans="1:10">
      <c r="A27" s="10"/>
      <c r="B27" s="16"/>
      <c r="C27" s="16" t="s">
        <v>61</v>
      </c>
      <c r="D27" s="29" t="s">
        <v>55</v>
      </c>
      <c r="E27" s="29" t="s">
        <v>55</v>
      </c>
      <c r="F27" s="27" t="s">
        <v>55</v>
      </c>
      <c r="G27" s="28"/>
      <c r="H27" s="5"/>
      <c r="I27" s="4"/>
      <c r="J27" s="4"/>
    </row>
    <row r="28" ht="30.75" spans="1:10">
      <c r="A28" s="10"/>
      <c r="B28" s="16"/>
      <c r="C28" s="16" t="s">
        <v>62</v>
      </c>
      <c r="D28" s="29" t="s">
        <v>55</v>
      </c>
      <c r="E28" s="29" t="s">
        <v>55</v>
      </c>
      <c r="F28" s="27" t="s">
        <v>55</v>
      </c>
      <c r="G28" s="28"/>
      <c r="H28" s="5"/>
      <c r="I28" s="4"/>
      <c r="J28" s="4"/>
    </row>
    <row r="29" ht="60.75" spans="1:10">
      <c r="A29" s="10"/>
      <c r="B29" s="16" t="s">
        <v>63</v>
      </c>
      <c r="C29" s="16" t="s">
        <v>64</v>
      </c>
      <c r="D29" s="22" t="s">
        <v>65</v>
      </c>
      <c r="E29" s="22" t="s">
        <v>66</v>
      </c>
      <c r="F29" s="35">
        <v>1</v>
      </c>
      <c r="G29" s="24"/>
      <c r="H29" s="22">
        <v>10</v>
      </c>
      <c r="I29" s="29">
        <v>10</v>
      </c>
      <c r="J29" s="5"/>
    </row>
    <row r="30" ht="15.75" spans="1:10">
      <c r="A30" s="36" t="s">
        <v>67</v>
      </c>
      <c r="B30" s="36"/>
      <c r="C30" s="36"/>
      <c r="D30" s="36"/>
      <c r="E30" s="36"/>
      <c r="F30" s="36"/>
      <c r="G30" s="36"/>
      <c r="H30" s="36">
        <f>SUM(H15:H29,H8)</f>
        <v>100</v>
      </c>
      <c r="I30" s="42">
        <f>SUM(I15:I29,J8)</f>
        <v>100</v>
      </c>
      <c r="J30" s="4"/>
    </row>
    <row r="31" ht="161" customHeight="1" spans="1:10">
      <c r="A31" s="37" t="s">
        <v>68</v>
      </c>
      <c r="B31" s="38"/>
      <c r="C31" s="38"/>
      <c r="D31" s="38"/>
      <c r="E31" s="38"/>
      <c r="F31" s="38"/>
      <c r="G31" s="38"/>
      <c r="H31" s="38"/>
      <c r="I31" s="38"/>
      <c r="J31" s="38"/>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1"/>
    <mergeCell ref="B22:B28"/>
    <mergeCell ref="C15:C17"/>
    <mergeCell ref="C18:C19"/>
    <mergeCell ref="C23:C26"/>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2022-05-16T12:00:49Z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EF88D393F72F43FA8A6019776A2F7D4A</vt:lpwstr>
  </property>
</Properties>
</file>