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Sheet1" sheetId="1" r:id="rId1"/>
  </sheets>
  <definedNames>
    <definedName name="_xlnm._FilterDatabase" localSheetId="0" hidden="1">Sheet1!$A$12:$J$43</definedName>
    <definedName name="_xlnm.Print_Area" localSheetId="0">Sheet1!$A$1:$J$43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<sst xmlns="http://schemas.openxmlformats.org/spreadsheetml/2006/main" count="165" uniqueCount="119">
  <si>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</si>
  <si>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</si>
  <si>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</si>
  <si>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肿瘤所改革与发展</t>
  </si>
  <si>
    <t>主管部门</t>
  </si>
  <si>
    <t>北京市卫生健康委员会</t>
  </si>
  <si>
    <t>实施单位</t>
  </si>
  <si>
    <t>北京市肿瘤防治研究所</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</si>
  <si>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</si>
  <si>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</si>
  <si>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</si>
  <si>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</si>
  <si>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</si>
  <si>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</si>
  <si>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</si>
  <si>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</si>
  <si>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</si>
  <si>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</si>
  <si>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</si>
  <si>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</si>
  <si>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</si>
  <si>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</si>
  <si>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</si>
  <si>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子项目1：依托以医学为中心的学科交叉融合发展，实现创新能力的显著提高，产出标志性成果。
子项目2：对生物样本库全生命周期保藏活动规范化建设管理及质量评估与控制，通过GB/T37864-2019生物样本库CNAS认可监督评审。
子项目3：保障公共平台仪器正常运营，提高学生科研能力。
子项目4：通过维护标准的实验动物饲养和动物实验平台，提供高质量的实验动物饲养和动物实验技术服务；开展动物实验教学，提高实验人员科研综合素质，维持本单位肿瘤学科国内领先地位。
子项目5：面向全所多个课题组开展的科研服务和技术培训，达到为教育部重点实验室的细胞分子生物学研究提供科研和教学的基础支撑，促进科研平台实现共享的效果。</t>
  </si>
  <si>
    <t>子项目1：依托以医学为中心的学科交叉融合发展，实现创新能力提高，产出标志性成果。
子项目2：对生物样本库全生命周期保藏活动规范化建设管理及质量评估与控制，通过GB/T37864-2019生物样本库CNAS认可监督评审。
子项目3：保障公共平台仪器正常运营，提高学生科研能力。
子项目4：通过维护标准的实验动物饲养和动物实验平台，提供高质量的实验动物饲养和动物实验技术服务；开展动物实验教学，提高实验人员科研综合素质，维持本单位肿瘤学科国内领先地位。
子项目5：面向全所多个课题组开展的科研服务和技术培训，达到为教育部重点实验室的细胞分子生物学研究提供科研和教学的基础支撑，促进科研平台实现共享的效果。</t>
  </si>
  <si>
    <t>绩效指标</t>
  </si>
  <si>
    <t>一级指标</t>
  </si>
  <si>
    <t>二级指标</t>
  </si>
  <si>
    <t>三级指标</t>
  </si>
  <si>
    <t>年度指标值(A)</t>
  </si>
  <si>
    <t>实际完成值(B)</t>
  </si>
  <si>
    <t>分值</t>
  </si>
  <si>
    <t>偏差原因分析及改进措施</t>
  </si>
  <si>
    <t>产出指标</t>
  </si>
  <si>
    <t>数量指标</t>
  </si>
  <si>
    <t>1发表文章数量</t>
  </si>
  <si>
    <t>20篇</t>
  </si>
  <si>
    <t>21篇</t>
  </si>
  <si>
    <t>1支持学科交叉项目（支持我院科研人员与北大本部或医学部基础性学科联合开展交叉创新项目）</t>
  </si>
  <si>
    <t>9项</t>
  </si>
  <si>
    <t>1支持自由探索项目（针对基础研究和临床诊疗遇到的实际问题，自主选题，开展探索性研究）</t>
  </si>
  <si>
    <t>≥15项</t>
  </si>
  <si>
    <t>19项</t>
  </si>
  <si>
    <t>2年度样本质控次数</t>
  </si>
  <si>
    <t>≥3个</t>
  </si>
  <si>
    <t>5个</t>
  </si>
  <si>
    <t>3购置相关设备</t>
  </si>
  <si>
    <t>10台/套</t>
  </si>
  <si>
    <t>11台/套</t>
  </si>
  <si>
    <t>3培养青年骨干</t>
  </si>
  <si>
    <t>≧15人</t>
  </si>
  <si>
    <t>50人</t>
  </si>
  <si>
    <t>加强年初指标值准确性</t>
  </si>
  <si>
    <t>3总培训人数</t>
  </si>
  <si>
    <t>≧100人次</t>
  </si>
  <si>
    <t>107人次</t>
  </si>
  <si>
    <t>4实验小鼠饲养量</t>
  </si>
  <si>
    <t>40000 只*月</t>
  </si>
  <si>
    <t>51500只*月</t>
  </si>
  <si>
    <t>4发表文章</t>
  </si>
  <si>
    <t>≥30篇</t>
  </si>
  <si>
    <t>45篇</t>
  </si>
  <si>
    <t>4教学</t>
  </si>
  <si>
    <t>≥50人次</t>
  </si>
  <si>
    <t>68人次</t>
  </si>
  <si>
    <t>5服务总机时</t>
  </si>
  <si>
    <t>≥6000小时</t>
  </si>
  <si>
    <t>9265小时</t>
  </si>
  <si>
    <t>5服务课题数</t>
  </si>
  <si>
    <t>≥50个</t>
  </si>
  <si>
    <t>56个</t>
  </si>
  <si>
    <t>5教学科研培训人次</t>
  </si>
  <si>
    <t>≥400人次</t>
  </si>
  <si>
    <t>651人次</t>
  </si>
  <si>
    <t>5服务样本数</t>
  </si>
  <si>
    <t>≥10000个</t>
  </si>
  <si>
    <t>10246个</t>
  </si>
  <si>
    <t>5参与发表文章</t>
  </si>
  <si>
    <t>≥5篇</t>
  </si>
  <si>
    <t>5篇</t>
  </si>
  <si>
    <t>5科研服务人次数</t>
  </si>
  <si>
    <t>≥3000人次</t>
  </si>
  <si>
    <t>3335人次</t>
  </si>
  <si>
    <t>质量指标</t>
  </si>
  <si>
    <t>2室间质评合格率</t>
  </si>
  <si>
    <t>＞70%</t>
  </si>
  <si>
    <t>4实验小鼠饲养量达标率</t>
  </si>
  <si>
    <t>4论文发表比例</t>
  </si>
  <si>
    <t>4实验动物福利伦理</t>
  </si>
  <si>
    <t xml:space="preserve">优 </t>
  </si>
  <si>
    <t>优</t>
  </si>
  <si>
    <t>时效指标</t>
  </si>
  <si>
    <t>项目实施的及时性</t>
  </si>
  <si>
    <t>≤12月</t>
  </si>
  <si>
    <t>12月</t>
  </si>
  <si>
    <t>成本指标</t>
  </si>
  <si>
    <t>2-5项目预算控制数</t>
  </si>
  <si>
    <t>450万元</t>
  </si>
  <si>
    <t>效益指标</t>
  </si>
  <si>
    <t>社会效益
指标</t>
  </si>
  <si>
    <t>2CNAS认可监督评审</t>
  </si>
  <si>
    <t>通过</t>
  </si>
  <si>
    <t>2支持科研使用项目数</t>
  </si>
  <si>
    <t>≥10个</t>
  </si>
  <si>
    <t>16个</t>
  </si>
  <si>
    <t>3维持平台平稳运行，提高学生科研能力</t>
  </si>
  <si>
    <t>为临床科研提供高效平台，提高科研水平</t>
  </si>
  <si>
    <t>加强支撑材料收集全面性</t>
  </si>
  <si>
    <t>4科研教学</t>
  </si>
  <si>
    <t>培养学生科研能力和综合素质，维持公共平台平稳运行，为临床科研提供高效的平台支撑，促进科研平台实现共享，提高学科在全国学术影响力。</t>
  </si>
  <si>
    <t>5培养学生的专业水和科研能力，提高学生的综合素质，维持公共平台平稳运行，促进科研平台共享。</t>
  </si>
  <si>
    <t>提高学生的综合素质；促进科研平台共享</t>
  </si>
  <si>
    <t>满意度
指标</t>
  </si>
  <si>
    <t>服务对象满意度指标</t>
  </si>
  <si>
    <t>2科研服务满意度</t>
  </si>
  <si>
    <t>≥90%</t>
  </si>
  <si>
    <t>2样本质量满意度</t>
  </si>
  <si>
    <t>3平台服务对象满意度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</si>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</sst>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s>
  <fonts count="28">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7"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8" applyNumberFormat="0" applyFill="0" applyAlignment="0" applyProtection="0">
      <alignment vertical="center"/>
    </xf>
    <xf numFmtId="0" fontId="13" fillId="0" borderId="8" applyNumberFormat="0" applyFill="0" applyAlignment="0" applyProtection="0">
      <alignment vertical="center"/>
    </xf>
    <xf numFmtId="0" fontId="14" fillId="0" borderId="9" applyNumberFormat="0" applyFill="0" applyAlignment="0" applyProtection="0">
      <alignment vertical="center"/>
    </xf>
    <xf numFmtId="0" fontId="14" fillId="0" borderId="0" applyNumberFormat="0" applyFill="0" applyBorder="0" applyAlignment="0" applyProtection="0">
      <alignment vertical="center"/>
    </xf>
    <xf numFmtId="0" fontId="15" fillId="3" borderId="10" applyNumberFormat="0" applyAlignment="0" applyProtection="0">
      <alignment vertical="center"/>
    </xf>
    <xf numFmtId="0" fontId="16" fillId="4" borderId="11" applyNumberFormat="0" applyAlignment="0" applyProtection="0">
      <alignment vertical="center"/>
    </xf>
    <xf numFmtId="0" fontId="17" fillId="4" borderId="10" applyNumberFormat="0" applyAlignment="0" applyProtection="0">
      <alignment vertical="center"/>
    </xf>
    <xf numFmtId="0" fontId="18" fillId="5" borderId="12" applyNumberFormat="0" applyAlignment="0" applyProtection="0">
      <alignment vertical="center"/>
    </xf>
    <xf numFmtId="0" fontId="19" fillId="0" borderId="13" applyNumberFormat="0" applyFill="0" applyAlignment="0" applyProtection="0">
      <alignment vertical="center"/>
    </xf>
    <xf numFmtId="0" fontId="20" fillId="0" borderId="14"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1">
    <xf numFmtId="0" fontId="0" fillId="0" borderId="0" xfId="0"/>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176" fontId="3" fillId="0" borderId="1" xfId="0" applyNumberFormat="1"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textRotation="255"/>
    </xf>
    <xf numFmtId="0" fontId="3" fillId="0" borderId="1" xfId="0" applyFont="1" applyFill="1" applyBorder="1" applyAlignment="1">
      <alignment horizontal="center" vertical="center" wrapText="1"/>
    </xf>
    <xf numFmtId="0" fontId="3" fillId="0" borderId="5" xfId="0" applyFont="1" applyBorder="1" applyAlignment="1">
      <alignment horizontal="center" vertical="center" textRotation="255"/>
    </xf>
    <xf numFmtId="0" fontId="3" fillId="0" borderId="6" xfId="0" applyFont="1" applyBorder="1" applyAlignment="1">
      <alignment horizontal="center" vertical="center" textRotation="255"/>
    </xf>
    <xf numFmtId="0" fontId="4" fillId="0" borderId="5"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4" fillId="0" borderId="6" xfId="0" applyFont="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9" fontId="3" fillId="0" borderId="1" xfId="0" applyNumberFormat="1" applyFont="1" applyBorder="1" applyAlignment="1">
      <alignment horizontal="center" vertical="center" wrapText="1"/>
    </xf>
    <xf numFmtId="9" fontId="3" fillId="0" borderId="2" xfId="0" applyNumberFormat="1" applyFont="1" applyBorder="1" applyAlignment="1">
      <alignment horizontal="center" vertical="center" wrapText="1"/>
    </xf>
    <xf numFmtId="9" fontId="3" fillId="0" borderId="4" xfId="0" applyNumberFormat="1" applyFont="1" applyBorder="1" applyAlignment="1">
      <alignment horizontal="center" vertical="center" wrapText="1"/>
    </xf>
    <xf numFmtId="0" fontId="4" fillId="0" borderId="1" xfId="0" applyFont="1" applyBorder="1" applyAlignment="1">
      <alignment horizontal="center" vertical="center" wrapText="1"/>
    </xf>
    <xf numFmtId="9" fontId="3" fillId="0" borderId="1" xfId="0" applyNumberFormat="1" applyFont="1" applyBorder="1" applyAlignment="1">
      <alignment horizontal="center" vertical="center"/>
    </xf>
    <xf numFmtId="0" fontId="6" fillId="0" borderId="1" xfId="0" applyFont="1" applyBorder="1" applyAlignment="1">
      <alignment horizontal="center" vertical="center"/>
    </xf>
    <xf numFmtId="9" fontId="3" fillId="0" borderId="1" xfId="3"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43"/>
  <sheetViews>
    <sheetView tabSelected="1" view="pageBreakPreview" zoomScale="85" zoomScaleNormal="100" topLeftCell="A12" workbookViewId="0">
      <selection activeCell="M38" sqref="M38"/>
    </sheetView>
  </sheetViews>
  <sheetFormatPr defaultColWidth="9" defaultRowHeight="13.5"/>
  <cols>
    <col min="1" max="1" width="5.35833333333333" customWidth="1"/>
    <col min="2" max="2" width="7.70833333333333" customWidth="1"/>
    <col min="3" max="3" width="12.2083333333333" customWidth="1"/>
    <col min="4" max="4" width="25.5666666666667" customWidth="1"/>
    <col min="5" max="6" width="15.425" customWidth="1"/>
    <col min="7" max="7" width="15" customWidth="1"/>
    <col min="8" max="8" width="12.5" customWidth="1"/>
    <col min="9" max="9" width="11" customWidth="1"/>
    <col min="10" max="10" width="22.625" customWidth="1"/>
  </cols>
  <sheetData>
    <row r="1" ht="34" customHeight="1" spans="1:10">
      <c r="A1" s="1" t="s">
        <v>0</v>
      </c>
      <c r="B1" s="1"/>
      <c r="C1" s="1"/>
      <c r="D1" s="1"/>
      <c r="E1" s="1"/>
      <c r="F1" s="1"/>
      <c r="G1" s="1"/>
      <c r="H1" s="1"/>
      <c r="I1" s="1"/>
      <c r="J1" s="1"/>
    </row>
    <row r="2" ht="18.75" customHeight="1" spans="1:10">
      <c r="A2" s="2" t="s">
        <v>1</v>
      </c>
      <c r="B2" s="2"/>
      <c r="C2" s="2"/>
      <c r="D2" s="2"/>
      <c r="E2" s="2"/>
      <c r="F2" s="2"/>
      <c r="G2" s="2"/>
      <c r="H2" s="2"/>
      <c r="I2" s="2"/>
      <c r="J2" s="2"/>
    </row>
    <row r="3" ht="20.05" customHeight="1" spans="1:10">
      <c r="A3" s="3" t="s">
        <v>2</v>
      </c>
      <c r="B3" s="3"/>
      <c r="C3" s="3"/>
      <c r="D3" s="3" t="s">
        <v>3</v>
      </c>
      <c r="E3" s="3"/>
      <c r="F3" s="3"/>
      <c r="G3" s="3"/>
      <c r="H3" s="3"/>
      <c r="I3" s="3"/>
      <c r="J3" s="3"/>
    </row>
    <row r="4" ht="20.05" customHeight="1" spans="1:10">
      <c r="A4" s="3" t="s">
        <v>4</v>
      </c>
      <c r="B4" s="3"/>
      <c r="C4" s="3"/>
      <c r="D4" s="4" t="s">
        <v>5</v>
      </c>
      <c r="E4" s="5"/>
      <c r="F4" s="6"/>
      <c r="G4" s="3" t="s">
        <v>6</v>
      </c>
      <c r="H4" s="7" t="s">
        <v>7</v>
      </c>
      <c r="I4" s="7"/>
      <c r="J4" s="7"/>
    </row>
    <row r="5" ht="28.5" spans="1:10">
      <c r="A5" s="7" t="s">
        <v>8</v>
      </c>
      <c r="B5" s="7"/>
      <c r="C5" s="7"/>
      <c r="D5" s="3"/>
      <c r="E5" s="7" t="s">
        <v>9</v>
      </c>
      <c r="F5" s="7" t="s">
        <v>10</v>
      </c>
      <c r="G5" s="7" t="s">
        <v>11</v>
      </c>
      <c r="H5" s="7" t="s">
        <v>12</v>
      </c>
      <c r="I5" s="7" t="s">
        <v>13</v>
      </c>
      <c r="J5" s="3" t="s">
        <v>14</v>
      </c>
    </row>
    <row r="6" ht="20.05" customHeight="1" spans="1:10">
      <c r="A6" s="7"/>
      <c r="B6" s="7"/>
      <c r="C6" s="7"/>
      <c r="D6" s="8" t="s">
        <v>15</v>
      </c>
      <c r="E6" s="9">
        <v>800</v>
      </c>
      <c r="F6" s="9">
        <v>800</v>
      </c>
      <c r="G6" s="9">
        <v>800</v>
      </c>
      <c r="H6" s="3">
        <v>10</v>
      </c>
      <c r="I6" s="30">
        <f>G6/F6</f>
        <v>1</v>
      </c>
      <c r="J6" s="7">
        <f>10*I6</f>
        <v>10</v>
      </c>
    </row>
    <row r="7" ht="22" customHeight="1" spans="1:10">
      <c r="A7" s="7"/>
      <c r="B7" s="7"/>
      <c r="C7" s="7"/>
      <c r="D7" s="10" t="s">
        <v>16</v>
      </c>
      <c r="E7" s="9">
        <v>800</v>
      </c>
      <c r="F7" s="9">
        <v>800</v>
      </c>
      <c r="G7" s="9">
        <v>800</v>
      </c>
      <c r="H7" s="3" t="s">
        <v>17</v>
      </c>
      <c r="I7" s="30">
        <f>G7/F7</f>
        <v>1</v>
      </c>
      <c r="J7" s="7" t="s">
        <v>17</v>
      </c>
    </row>
    <row r="8" ht="25" customHeight="1" spans="1:10">
      <c r="A8" s="7"/>
      <c r="B8" s="7"/>
      <c r="C8" s="7"/>
      <c r="D8" s="3" t="s">
        <v>18</v>
      </c>
      <c r="E8" s="3" t="s">
        <v>17</v>
      </c>
      <c r="F8" s="3" t="s">
        <v>17</v>
      </c>
      <c r="G8" s="3" t="s">
        <v>17</v>
      </c>
      <c r="H8" s="3" t="s">
        <v>17</v>
      </c>
      <c r="I8" s="3" t="s">
        <v>17</v>
      </c>
      <c r="J8" s="3" t="s">
        <v>17</v>
      </c>
    </row>
    <row r="9" ht="19" customHeight="1" spans="1:10">
      <c r="A9" s="7"/>
      <c r="B9" s="7"/>
      <c r="C9" s="7"/>
      <c r="D9" s="11" t="s">
        <v>19</v>
      </c>
      <c r="E9" s="3" t="s">
        <v>17</v>
      </c>
      <c r="F9" s="3" t="s">
        <v>17</v>
      </c>
      <c r="G9" s="3" t="s">
        <v>17</v>
      </c>
      <c r="H9" s="3" t="s">
        <v>17</v>
      </c>
      <c r="I9" s="3" t="s">
        <v>17</v>
      </c>
      <c r="J9" s="3" t="s">
        <v>17</v>
      </c>
    </row>
    <row r="10" ht="26.05" customHeight="1" spans="1:10">
      <c r="A10" s="12" t="s">
        <v>20</v>
      </c>
      <c r="B10" s="7" t="s">
        <v>21</v>
      </c>
      <c r="C10" s="7"/>
      <c r="D10" s="7"/>
      <c r="E10" s="7"/>
      <c r="F10" s="7" t="s">
        <v>22</v>
      </c>
      <c r="G10" s="7"/>
      <c r="H10" s="7"/>
      <c r="I10" s="7"/>
      <c r="J10" s="7"/>
    </row>
    <row r="11" ht="212.05" customHeight="1" spans="1:10">
      <c r="A11" s="12"/>
      <c r="B11" s="13" t="s">
        <v>23</v>
      </c>
      <c r="C11" s="13"/>
      <c r="D11" s="13"/>
      <c r="E11" s="13"/>
      <c r="F11" s="13" t="s">
        <v>24</v>
      </c>
      <c r="G11" s="13"/>
      <c r="H11" s="13"/>
      <c r="I11" s="13"/>
      <c r="J11" s="13"/>
    </row>
    <row r="12" ht="40" customHeight="1" spans="1:10">
      <c r="A12" s="14" t="s">
        <v>25</v>
      </c>
      <c r="B12" s="7" t="s">
        <v>26</v>
      </c>
      <c r="C12" s="3" t="s">
        <v>27</v>
      </c>
      <c r="D12" s="3" t="s">
        <v>28</v>
      </c>
      <c r="E12" s="3" t="s">
        <v>29</v>
      </c>
      <c r="F12" s="7" t="s">
        <v>30</v>
      </c>
      <c r="G12" s="7"/>
      <c r="H12" s="7" t="s">
        <v>31</v>
      </c>
      <c r="I12" s="7" t="s">
        <v>14</v>
      </c>
      <c r="J12" s="7" t="s">
        <v>32</v>
      </c>
    </row>
    <row r="13" ht="41.05" customHeight="1" spans="1:10">
      <c r="A13" s="15"/>
      <c r="B13" s="16" t="s">
        <v>33</v>
      </c>
      <c r="C13" s="3" t="s">
        <v>34</v>
      </c>
      <c r="D13" s="17" t="s">
        <v>35</v>
      </c>
      <c r="E13" s="17" t="s">
        <v>36</v>
      </c>
      <c r="F13" s="17" t="s">
        <v>37</v>
      </c>
      <c r="G13" s="17"/>
      <c r="H13" s="18">
        <v>2</v>
      </c>
      <c r="I13" s="18">
        <v>2</v>
      </c>
      <c r="J13" s="3"/>
    </row>
    <row r="14" ht="112" customHeight="1" spans="1:10">
      <c r="A14" s="15"/>
      <c r="B14" s="19"/>
      <c r="C14" s="3" t="s">
        <v>34</v>
      </c>
      <c r="D14" s="18" t="s">
        <v>38</v>
      </c>
      <c r="E14" s="18" t="s">
        <v>39</v>
      </c>
      <c r="F14" s="18" t="s">
        <v>39</v>
      </c>
      <c r="G14" s="18"/>
      <c r="H14" s="18">
        <v>2</v>
      </c>
      <c r="I14" s="18">
        <v>2</v>
      </c>
      <c r="J14" s="7"/>
    </row>
    <row r="15" ht="82" customHeight="1" spans="1:10">
      <c r="A15" s="15"/>
      <c r="B15" s="19"/>
      <c r="C15" s="3" t="s">
        <v>34</v>
      </c>
      <c r="D15" s="18" t="s">
        <v>40</v>
      </c>
      <c r="E15" s="18" t="s">
        <v>41</v>
      </c>
      <c r="F15" s="20" t="s">
        <v>42</v>
      </c>
      <c r="G15" s="21"/>
      <c r="H15" s="18">
        <v>2</v>
      </c>
      <c r="I15" s="18">
        <v>2</v>
      </c>
      <c r="J15" s="3"/>
    </row>
    <row r="16" ht="41.05" customHeight="1" spans="1:10">
      <c r="A16" s="15"/>
      <c r="B16" s="19"/>
      <c r="C16" s="3" t="s">
        <v>34</v>
      </c>
      <c r="D16" s="7" t="s">
        <v>43</v>
      </c>
      <c r="E16" s="7" t="s">
        <v>44</v>
      </c>
      <c r="F16" s="22" t="s">
        <v>45</v>
      </c>
      <c r="G16" s="23"/>
      <c r="H16" s="7">
        <v>1</v>
      </c>
      <c r="I16" s="7">
        <v>1</v>
      </c>
      <c r="J16" s="3"/>
    </row>
    <row r="17" ht="41.05" customHeight="1" spans="1:10">
      <c r="A17" s="15"/>
      <c r="B17" s="19"/>
      <c r="C17" s="3" t="s">
        <v>34</v>
      </c>
      <c r="D17" s="3" t="s">
        <v>46</v>
      </c>
      <c r="E17" s="3" t="s">
        <v>47</v>
      </c>
      <c r="F17" s="3" t="s">
        <v>48</v>
      </c>
      <c r="G17" s="3"/>
      <c r="H17" s="7">
        <v>1</v>
      </c>
      <c r="I17" s="7">
        <v>1</v>
      </c>
      <c r="J17" s="3"/>
    </row>
    <row r="18" ht="41.05" customHeight="1" spans="1:10">
      <c r="A18" s="15"/>
      <c r="B18" s="19"/>
      <c r="C18" s="3" t="s">
        <v>34</v>
      </c>
      <c r="D18" s="7" t="s">
        <v>49</v>
      </c>
      <c r="E18" s="7" t="s">
        <v>50</v>
      </c>
      <c r="F18" s="7" t="s">
        <v>51</v>
      </c>
      <c r="G18" s="7"/>
      <c r="H18" s="7">
        <v>2</v>
      </c>
      <c r="I18" s="7">
        <f>H18-H18*10%</f>
        <v>1.8</v>
      </c>
      <c r="J18" s="3" t="s">
        <v>52</v>
      </c>
    </row>
    <row r="19" ht="41.05" customHeight="1" spans="1:10">
      <c r="A19" s="15"/>
      <c r="B19" s="19"/>
      <c r="C19" s="3" t="s">
        <v>34</v>
      </c>
      <c r="D19" s="7" t="s">
        <v>53</v>
      </c>
      <c r="E19" s="7" t="s">
        <v>54</v>
      </c>
      <c r="F19" s="7" t="s">
        <v>55</v>
      </c>
      <c r="G19" s="7"/>
      <c r="H19" s="7">
        <v>1</v>
      </c>
      <c r="I19" s="7">
        <v>1</v>
      </c>
      <c r="J19" s="3"/>
    </row>
    <row r="20" ht="54" customHeight="1" spans="1:10">
      <c r="A20" s="15"/>
      <c r="B20" s="19"/>
      <c r="C20" s="3" t="s">
        <v>34</v>
      </c>
      <c r="D20" s="7" t="s">
        <v>56</v>
      </c>
      <c r="E20" s="7" t="s">
        <v>57</v>
      </c>
      <c r="F20" s="6" t="s">
        <v>58</v>
      </c>
      <c r="G20" s="3"/>
      <c r="H20" s="7">
        <v>1</v>
      </c>
      <c r="I20" s="7">
        <v>1</v>
      </c>
      <c r="J20" s="3"/>
    </row>
    <row r="21" ht="41.05" customHeight="1" spans="1:10">
      <c r="A21" s="15"/>
      <c r="B21" s="19"/>
      <c r="C21" s="3" t="s">
        <v>34</v>
      </c>
      <c r="D21" s="7" t="s">
        <v>59</v>
      </c>
      <c r="E21" s="7" t="s">
        <v>60</v>
      </c>
      <c r="F21" s="4" t="s">
        <v>61</v>
      </c>
      <c r="G21" s="6"/>
      <c r="H21" s="7">
        <v>1</v>
      </c>
      <c r="I21" s="7">
        <v>1</v>
      </c>
      <c r="J21" s="3"/>
    </row>
    <row r="22" ht="75" customHeight="1" spans="1:10">
      <c r="A22" s="15"/>
      <c r="B22" s="19"/>
      <c r="C22" s="3" t="s">
        <v>34</v>
      </c>
      <c r="D22" s="7" t="s">
        <v>62</v>
      </c>
      <c r="E22" s="7" t="s">
        <v>63</v>
      </c>
      <c r="F22" s="4" t="s">
        <v>64</v>
      </c>
      <c r="G22" s="6"/>
      <c r="H22" s="7">
        <v>1</v>
      </c>
      <c r="I22" s="7">
        <v>1</v>
      </c>
      <c r="J22" s="3"/>
    </row>
    <row r="23" ht="41.05" customHeight="1" spans="1:10">
      <c r="A23" s="15"/>
      <c r="B23" s="19"/>
      <c r="C23" s="3" t="s">
        <v>34</v>
      </c>
      <c r="D23" s="3" t="s">
        <v>65</v>
      </c>
      <c r="E23" s="3" t="s">
        <v>66</v>
      </c>
      <c r="F23" s="22" t="s">
        <v>67</v>
      </c>
      <c r="G23" s="23"/>
      <c r="H23" s="7">
        <v>2</v>
      </c>
      <c r="I23" s="7">
        <v>2</v>
      </c>
      <c r="J23" s="3"/>
    </row>
    <row r="24" ht="41.05" customHeight="1" spans="1:10">
      <c r="A24" s="15"/>
      <c r="B24" s="19"/>
      <c r="C24" s="3" t="s">
        <v>34</v>
      </c>
      <c r="D24" s="3" t="s">
        <v>68</v>
      </c>
      <c r="E24" s="3" t="s">
        <v>69</v>
      </c>
      <c r="F24" s="22" t="s">
        <v>70</v>
      </c>
      <c r="G24" s="23"/>
      <c r="H24" s="7">
        <v>1</v>
      </c>
      <c r="I24" s="7">
        <v>1</v>
      </c>
      <c r="J24" s="3"/>
    </row>
    <row r="25" ht="41.05" customHeight="1" spans="1:10">
      <c r="A25" s="15"/>
      <c r="B25" s="19"/>
      <c r="C25" s="3" t="s">
        <v>34</v>
      </c>
      <c r="D25" s="3" t="s">
        <v>71</v>
      </c>
      <c r="E25" s="3" t="s">
        <v>72</v>
      </c>
      <c r="F25" s="22" t="s">
        <v>73</v>
      </c>
      <c r="G25" s="23"/>
      <c r="H25" s="7">
        <v>1</v>
      </c>
      <c r="I25" s="7">
        <v>1</v>
      </c>
      <c r="J25" s="3"/>
    </row>
    <row r="26" ht="41.05" customHeight="1" spans="1:10">
      <c r="A26" s="15"/>
      <c r="B26" s="19"/>
      <c r="C26" s="3" t="s">
        <v>34</v>
      </c>
      <c r="D26" s="3" t="s">
        <v>74</v>
      </c>
      <c r="E26" s="3" t="s">
        <v>75</v>
      </c>
      <c r="F26" s="22" t="s">
        <v>76</v>
      </c>
      <c r="G26" s="23"/>
      <c r="H26" s="7">
        <v>1</v>
      </c>
      <c r="I26" s="7">
        <v>1</v>
      </c>
      <c r="J26" s="3"/>
    </row>
    <row r="27" ht="41.05" customHeight="1" spans="1:10">
      <c r="A27" s="15"/>
      <c r="B27" s="19"/>
      <c r="C27" s="3" t="s">
        <v>34</v>
      </c>
      <c r="D27" s="3" t="s">
        <v>77</v>
      </c>
      <c r="E27" s="3" t="s">
        <v>78</v>
      </c>
      <c r="F27" s="22" t="s">
        <v>79</v>
      </c>
      <c r="G27" s="23"/>
      <c r="H27" s="7">
        <v>2</v>
      </c>
      <c r="I27" s="7">
        <v>2</v>
      </c>
      <c r="J27" s="3"/>
    </row>
    <row r="28" ht="41.05" customHeight="1" spans="1:10">
      <c r="A28" s="15"/>
      <c r="B28" s="19"/>
      <c r="C28" s="3" t="s">
        <v>34</v>
      </c>
      <c r="D28" s="3" t="s">
        <v>80</v>
      </c>
      <c r="E28" s="3" t="s">
        <v>81</v>
      </c>
      <c r="F28" s="3" t="s">
        <v>82</v>
      </c>
      <c r="G28" s="3"/>
      <c r="H28" s="7">
        <v>1</v>
      </c>
      <c r="I28" s="7">
        <v>1</v>
      </c>
      <c r="J28" s="3"/>
    </row>
    <row r="29" ht="41.05" customHeight="1" spans="1:10">
      <c r="A29" s="15"/>
      <c r="B29" s="19"/>
      <c r="C29" s="3" t="s">
        <v>83</v>
      </c>
      <c r="D29" s="7" t="s">
        <v>84</v>
      </c>
      <c r="E29" s="24" t="s">
        <v>85</v>
      </c>
      <c r="F29" s="24">
        <v>0.9</v>
      </c>
      <c r="G29" s="7"/>
      <c r="H29" s="7">
        <v>2</v>
      </c>
      <c r="I29" s="7">
        <v>2</v>
      </c>
      <c r="J29" s="3"/>
    </row>
    <row r="30" ht="41.05" customHeight="1" spans="1:10">
      <c r="A30" s="15"/>
      <c r="B30" s="19"/>
      <c r="C30" s="3" t="s">
        <v>83</v>
      </c>
      <c r="D30" s="7" t="s">
        <v>86</v>
      </c>
      <c r="E30" s="24">
        <v>1</v>
      </c>
      <c r="F30" s="25">
        <v>1</v>
      </c>
      <c r="G30" s="23"/>
      <c r="H30" s="7">
        <v>2</v>
      </c>
      <c r="I30" s="7">
        <v>2</v>
      </c>
      <c r="J30" s="3"/>
    </row>
    <row r="31" ht="41.05" customHeight="1" spans="1:10">
      <c r="A31" s="15"/>
      <c r="B31" s="19"/>
      <c r="C31" s="3" t="s">
        <v>83</v>
      </c>
      <c r="D31" s="7" t="s">
        <v>87</v>
      </c>
      <c r="E31" s="24">
        <v>1</v>
      </c>
      <c r="F31" s="25">
        <v>1</v>
      </c>
      <c r="G31" s="26"/>
      <c r="H31" s="7">
        <v>2</v>
      </c>
      <c r="I31" s="7">
        <v>2</v>
      </c>
      <c r="J31" s="3"/>
    </row>
    <row r="32" ht="41.05" customHeight="1" spans="1:10">
      <c r="A32" s="15"/>
      <c r="B32" s="19"/>
      <c r="C32" s="3" t="s">
        <v>83</v>
      </c>
      <c r="D32" s="7" t="s">
        <v>88</v>
      </c>
      <c r="E32" s="7" t="s">
        <v>89</v>
      </c>
      <c r="F32" s="22" t="s">
        <v>90</v>
      </c>
      <c r="G32" s="23"/>
      <c r="H32" s="7">
        <v>2</v>
      </c>
      <c r="I32" s="7">
        <v>2</v>
      </c>
      <c r="J32" s="3"/>
    </row>
    <row r="33" ht="41.05" customHeight="1" spans="1:10">
      <c r="A33" s="15"/>
      <c r="B33" s="19"/>
      <c r="C33" s="3" t="s">
        <v>91</v>
      </c>
      <c r="D33" s="7" t="s">
        <v>92</v>
      </c>
      <c r="E33" s="7" t="s">
        <v>93</v>
      </c>
      <c r="F33" s="22" t="s">
        <v>94</v>
      </c>
      <c r="G33" s="23"/>
      <c r="H33" s="7">
        <v>10</v>
      </c>
      <c r="I33" s="7">
        <v>10</v>
      </c>
      <c r="J33" s="3"/>
    </row>
    <row r="34" ht="38.05" customHeight="1" spans="1:10">
      <c r="A34" s="15"/>
      <c r="B34" s="19"/>
      <c r="C34" s="7" t="s">
        <v>95</v>
      </c>
      <c r="D34" s="7" t="s">
        <v>96</v>
      </c>
      <c r="E34" s="7" t="s">
        <v>97</v>
      </c>
      <c r="F34" s="22" t="s">
        <v>97</v>
      </c>
      <c r="G34" s="23"/>
      <c r="H34" s="7">
        <v>10</v>
      </c>
      <c r="I34" s="7">
        <v>10</v>
      </c>
      <c r="J34" s="3"/>
    </row>
    <row r="35" ht="35.05" customHeight="1" spans="1:10">
      <c r="A35" s="15"/>
      <c r="B35" s="27" t="s">
        <v>98</v>
      </c>
      <c r="C35" s="27" t="s">
        <v>99</v>
      </c>
      <c r="D35" s="7" t="s">
        <v>100</v>
      </c>
      <c r="E35" s="7" t="s">
        <v>101</v>
      </c>
      <c r="F35" s="3" t="s">
        <v>101</v>
      </c>
      <c r="G35" s="3"/>
      <c r="H35" s="7">
        <v>6</v>
      </c>
      <c r="I35" s="3">
        <v>6</v>
      </c>
      <c r="J35" s="3"/>
    </row>
    <row r="36" ht="37" customHeight="1" spans="1:10">
      <c r="A36" s="15"/>
      <c r="B36" s="27"/>
      <c r="C36" s="27" t="s">
        <v>99</v>
      </c>
      <c r="D36" s="7" t="s">
        <v>102</v>
      </c>
      <c r="E36" s="7" t="s">
        <v>103</v>
      </c>
      <c r="F36" s="3" t="s">
        <v>104</v>
      </c>
      <c r="G36" s="3"/>
      <c r="H36" s="7">
        <v>6</v>
      </c>
      <c r="I36" s="3">
        <v>6</v>
      </c>
      <c r="J36" s="3"/>
    </row>
    <row r="37" ht="60" customHeight="1" spans="1:10">
      <c r="A37" s="15"/>
      <c r="B37" s="27"/>
      <c r="C37" s="27" t="s">
        <v>99</v>
      </c>
      <c r="D37" s="7" t="s">
        <v>105</v>
      </c>
      <c r="E37" s="7" t="s">
        <v>106</v>
      </c>
      <c r="F37" s="7" t="s">
        <v>106</v>
      </c>
      <c r="G37" s="7"/>
      <c r="H37" s="7">
        <v>6</v>
      </c>
      <c r="I37" s="3">
        <v>5</v>
      </c>
      <c r="J37" s="7" t="s">
        <v>107</v>
      </c>
    </row>
    <row r="38" ht="96" customHeight="1" spans="1:10">
      <c r="A38" s="15"/>
      <c r="B38" s="27"/>
      <c r="C38" s="27" t="s">
        <v>99</v>
      </c>
      <c r="D38" s="7" t="s">
        <v>108</v>
      </c>
      <c r="E38" s="7" t="s">
        <v>109</v>
      </c>
      <c r="F38" s="7" t="s">
        <v>109</v>
      </c>
      <c r="G38" s="7"/>
      <c r="H38" s="7">
        <v>6</v>
      </c>
      <c r="I38" s="3">
        <v>6</v>
      </c>
      <c r="J38" s="7"/>
    </row>
    <row r="39" ht="72" customHeight="1" spans="1:10">
      <c r="A39" s="15"/>
      <c r="B39" s="27"/>
      <c r="C39" s="27" t="s">
        <v>99</v>
      </c>
      <c r="D39" s="7" t="s">
        <v>110</v>
      </c>
      <c r="E39" s="7" t="s">
        <v>111</v>
      </c>
      <c r="F39" s="7" t="s">
        <v>111</v>
      </c>
      <c r="G39" s="7"/>
      <c r="H39" s="7">
        <v>6</v>
      </c>
      <c r="I39" s="3">
        <v>6</v>
      </c>
      <c r="J39" s="7"/>
    </row>
    <row r="40" ht="36" customHeight="1" spans="1:10">
      <c r="A40" s="15"/>
      <c r="B40" s="16" t="s">
        <v>112</v>
      </c>
      <c r="C40" s="27" t="s">
        <v>113</v>
      </c>
      <c r="D40" s="7" t="s">
        <v>114</v>
      </c>
      <c r="E40" s="24" t="s">
        <v>115</v>
      </c>
      <c r="F40" s="24">
        <v>1</v>
      </c>
      <c r="G40" s="7"/>
      <c r="H40" s="7">
        <v>3</v>
      </c>
      <c r="I40" s="3">
        <v>3</v>
      </c>
      <c r="J40" s="7"/>
    </row>
    <row r="41" ht="34" customHeight="1" spans="1:10">
      <c r="A41" s="15"/>
      <c r="B41" s="19"/>
      <c r="C41" s="27" t="s">
        <v>113</v>
      </c>
      <c r="D41" s="7" t="s">
        <v>116</v>
      </c>
      <c r="E41" s="24" t="s">
        <v>115</v>
      </c>
      <c r="F41" s="24">
        <v>1</v>
      </c>
      <c r="G41" s="7"/>
      <c r="H41" s="7">
        <v>3</v>
      </c>
      <c r="I41" s="3">
        <v>3</v>
      </c>
      <c r="J41" s="7"/>
    </row>
    <row r="42" ht="36" customHeight="1" spans="1:10">
      <c r="A42" s="15"/>
      <c r="B42" s="19"/>
      <c r="C42" s="27" t="s">
        <v>113</v>
      </c>
      <c r="D42" s="7" t="s">
        <v>117</v>
      </c>
      <c r="E42" s="24" t="s">
        <v>115</v>
      </c>
      <c r="F42" s="28">
        <v>1</v>
      </c>
      <c r="G42" s="3"/>
      <c r="H42" s="7">
        <v>4</v>
      </c>
      <c r="I42" s="3">
        <v>4</v>
      </c>
      <c r="J42" s="7"/>
    </row>
    <row r="43" ht="27" customHeight="1" spans="1:10">
      <c r="A43" s="29" t="s">
        <v>118</v>
      </c>
      <c r="B43" s="29"/>
      <c r="C43" s="29"/>
      <c r="D43" s="29"/>
      <c r="E43" s="29"/>
      <c r="F43" s="29"/>
      <c r="G43" s="29"/>
      <c r="H43" s="29">
        <v>100</v>
      </c>
      <c r="I43" s="29">
        <f>SUM(I13:I42)+J6</f>
        <v>98.8</v>
      </c>
      <c r="J43" s="3"/>
    </row>
  </sheetData>
  <autoFilter xmlns:etc="http://www.wps.cn/officeDocument/2017/etCustomData" ref="A12:J43" etc:filterBottomFollowUsedRange="0">
    <extLst/>
  </autoFilter>
  <mergeCells count="49">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F39:G39"/>
    <mergeCell ref="F40:G40"/>
    <mergeCell ref="F41:G41"/>
    <mergeCell ref="F42:G42"/>
    <mergeCell ref="A43:G43"/>
    <mergeCell ref="A10:A11"/>
    <mergeCell ref="A12:A42"/>
    <mergeCell ref="B13:B34"/>
    <mergeCell ref="B35:B39"/>
    <mergeCell ref="B40:B42"/>
    <mergeCell ref="A5:C9"/>
  </mergeCells>
  <pageMargins left="0.708661417322835" right="0.511811023622047" top="0.551181102362205" bottom="0.551181102362205" header="0.31496062992126" footer="0.31496062992126"/>
  <pageSetup paperSize="9" scale="64"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就这么着/shxxx</cp:lastModifiedBy>
  <dcterms:created xsi:type="dcterms:W3CDTF">2015-06-07T18:17:00Z</dcterms:created>
  <cp:lastPrinted>2020-04-25T02:17:00Z</cp:lastPrinted>
  <dcterms:modified xsi:type="dcterms:W3CDTF">2025-08-26T10:16:03Z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9F3FC98AAE5D4A11A47DEFEA218500C0_13</vt:lpwstr>
  </property>
</Properties>
</file>