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6880"/>
  </bookViews>
  <sheets>
    <sheet name="Sheet1" sheetId="1" r:id="rId1"/>
  </sheets>
  <definedNames>
    <definedName name="_xlnm.Print_Area" localSheetId="0">Sheet1!$A$1:$J$20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<sst xmlns="http://schemas.openxmlformats.org/spreadsheetml/2006/main" count="77" uniqueCount="62">
  <si>
    <t>附件2</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</si>
  <si>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</si>
  <si>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</si>
  <si>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</si>
  <si>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老年中心脑网络疾病的分子诊断机制研究</t>
  </si>
  <si>
    <t>主管部门</t>
  </si>
  <si>
    <t>北京市卫生健康委员会</t>
  </si>
  <si>
    <t>实施单位</t>
  </si>
  <si>
    <t>北京市老年病医疗研究中心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</si>
  <si>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</si>
  <si>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</si>
  <si>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</si>
  <si>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</si>
  <si>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</si>
  <si>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</si>
  <si>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</si>
  <si>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</si>
  <si>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</si>
  <si>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</si>
  <si>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</si>
  <si>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</si>
  <si>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</si>
  <si>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</si>
  <si>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</si>
  <si>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2024年度目标：通过单细胞测序探索癫痫网络的分子机制，通过多模态组学研究及动物实验探索癫痫等脑网络疾病在高维度数学空间的致病机制，指导疾病的干预和治疗；从而建立癫痫疾病的分子诊断体系，建立脑网络精准调控干预体系，到达需获得癫痫患者单细胞多模态数据库、建立癫痫的分子诊疗体系和开发创新癫痫精准调控手段，实现基础向临床转化的目标。</t>
  </si>
  <si>
    <t>一级指标</t>
  </si>
  <si>
    <t>二级指标</t>
  </si>
  <si>
    <t>三级指标</t>
  </si>
  <si>
    <t>年度指标值(A)</t>
  </si>
  <si>
    <t>实际完成值(B)</t>
  </si>
  <si>
    <t>分值</t>
  </si>
  <si>
    <t>偏差原因分析及改进措施</t>
  </si>
  <si>
    <t>绩效指标</t>
  </si>
  <si>
    <t>产出指标</t>
  </si>
  <si>
    <t>数量指标</t>
  </si>
  <si>
    <t>发表学术论文</t>
  </si>
  <si>
    <t>≥2篇</t>
  </si>
  <si>
    <t>35篇</t>
  </si>
  <si>
    <t>提高绩效指标设置精确性</t>
  </si>
  <si>
    <t>质量指标</t>
  </si>
  <si>
    <t>相关模型建立</t>
  </si>
  <si>
    <t>≥1套</t>
  </si>
  <si>
    <t>1套</t>
  </si>
  <si>
    <t>时效指标</t>
  </si>
  <si>
    <t>按计划完成率</t>
  </si>
  <si>
    <t>=100%</t>
  </si>
  <si>
    <t>成本指标</t>
  </si>
  <si>
    <t>项目预算控制数</t>
  </si>
  <si>
    <t>≤449万元</t>
  </si>
  <si>
    <t>443.62万元</t>
  </si>
  <si>
    <t>效益指标</t>
  </si>
  <si>
    <t>社会效益
指标</t>
  </si>
  <si>
    <t>研究生培养</t>
  </si>
  <si>
    <t>能力提升</t>
  </si>
  <si>
    <t>使得研究生能力提升</t>
  </si>
  <si>
    <t>加强绩效资料归集</t>
  </si>
  <si>
    <t>满意度
指标</t>
  </si>
  <si>
    <t>服务对象满意度指标</t>
  </si>
  <si>
    <t>研究人员满意度</t>
  </si>
  <si>
    <t>≥90%</t>
  </si>
  <si>
    <t>进一步提高满意度调查样本量</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</si>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</sst>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style="thin">
        <color auto="1"/>
      </left>
      <right style="thin">
        <color indexed="8"/>
      </right>
      <top style="thin">
        <color auto="1"/>
      </top>
      <bottom/>
      <diagonal/>
    </border>
    <border>
      <left style="thin">
        <color indexed="8"/>
      </left>
      <right style="thin">
        <color indexed="8"/>
      </right>
      <top/>
      <bottom style="thin">
        <color indexed="8"/>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3" applyNumberFormat="0" applyFill="0" applyAlignment="0" applyProtection="0">
      <alignment vertical="center"/>
    </xf>
    <xf numFmtId="0" fontId="15" fillId="0" borderId="13" applyNumberFormat="0" applyFill="0" applyAlignment="0" applyProtection="0">
      <alignment vertical="center"/>
    </xf>
    <xf numFmtId="0" fontId="16" fillId="0" borderId="14" applyNumberFormat="0" applyFill="0" applyAlignment="0" applyProtection="0">
      <alignment vertical="center"/>
    </xf>
    <xf numFmtId="0" fontId="16" fillId="0" borderId="0" applyNumberFormat="0" applyFill="0" applyBorder="0" applyAlignment="0" applyProtection="0">
      <alignment vertical="center"/>
    </xf>
    <xf numFmtId="0" fontId="17" fillId="3" borderId="15" applyNumberFormat="0" applyAlignment="0" applyProtection="0">
      <alignment vertical="center"/>
    </xf>
    <xf numFmtId="0" fontId="18" fillId="4" borderId="16" applyNumberFormat="0" applyAlignment="0" applyProtection="0">
      <alignment vertical="center"/>
    </xf>
    <xf numFmtId="0" fontId="19" fillId="4" borderId="15" applyNumberFormat="0" applyAlignment="0" applyProtection="0">
      <alignment vertical="center"/>
    </xf>
    <xf numFmtId="0" fontId="20" fillId="5" borderId="17" applyNumberFormat="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9">
    <xf numFmtId="0" fontId="0" fillId="0" borderId="0" xfId="0"/>
    <xf numFmtId="0" fontId="0" fillId="0" borderId="0" xfId="0" applyAlignment="1">
      <alignment horizontal="center"/>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5" xfId="0" applyFont="1" applyBorder="1" applyAlignment="1">
      <alignment horizontal="center" vertical="center" textRotation="255"/>
    </xf>
    <xf numFmtId="0" fontId="5" fillId="0" borderId="5" xfId="0" applyFont="1" applyBorder="1" applyAlignment="1">
      <alignment horizontal="center" vertical="center" wrapText="1"/>
    </xf>
    <xf numFmtId="0" fontId="4" fillId="0" borderId="6" xfId="0"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textRotation="255"/>
    </xf>
    <xf numFmtId="0" fontId="5" fillId="0" borderId="7" xfId="0" applyFont="1" applyBorder="1" applyAlignment="1">
      <alignment horizontal="center" vertical="center" wrapText="1"/>
    </xf>
    <xf numFmtId="0" fontId="4" fillId="0" borderId="8" xfId="0" applyFont="1" applyBorder="1" applyAlignment="1">
      <alignment horizontal="center" vertical="center"/>
    </xf>
    <xf numFmtId="0" fontId="6"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6" fillId="0" borderId="1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4" fillId="0" borderId="10" xfId="0" applyFont="1" applyBorder="1" applyAlignment="1">
      <alignment horizontal="center" vertical="center" textRotation="255"/>
    </xf>
    <xf numFmtId="9" fontId="4" fillId="0" borderId="1" xfId="0" applyNumberFormat="1"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9" fontId="4" fillId="0" borderId="1" xfId="3" applyFont="1" applyBorder="1" applyAlignment="1">
      <alignment horizontal="center" vertical="center"/>
    </xf>
    <xf numFmtId="177" fontId="4"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77" fontId="7" fillId="0" borderId="1" xfId="0" applyNumberFormat="1" applyFont="1" applyBorder="1" applyAlignment="1">
      <alignment horizontal="center" vertical="center"/>
    </xf>
    <xf numFmtId="0" fontId="4" fillId="0" borderId="10" xfId="0" applyFont="1" applyBorder="1" applyAlignment="1" quotePrefix="1">
      <alignment horizontal="center" vertical="center" wrapText="1"/>
    </xf>
    <xf numFmtId="0" fontId="4" fillId="0" borderId="1" xfId="0" applyFont="1" applyBorder="1" applyAlignment="1" quotePrefix="1">
      <alignment horizontal="center" vertical="center" wrapText="1"/>
    </xf>
    <xf numFmtId="9" fontId="4" fillId="0" borderId="1" xfId="0" applyNumberFormat="1" applyFont="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1937385" y="15506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tabSelected="1" view="pageBreakPreview" zoomScale="80" zoomScaleNormal="100" topLeftCell="A12" workbookViewId="0">
      <selection activeCell="J14" sqref="J14"/>
    </sheetView>
  </sheetViews>
  <sheetFormatPr defaultColWidth="9" defaultRowHeight="14"/>
  <cols>
    <col min="1" max="1" width="5.375" customWidth="1"/>
    <col min="2" max="2" width="7.625" customWidth="1"/>
    <col min="3" max="3" width="12.125" customWidth="1"/>
    <col min="4" max="4" width="17.625" customWidth="1"/>
    <col min="5" max="5" width="19.5" style="1" customWidth="1"/>
    <col min="6" max="6" width="17" customWidth="1"/>
    <col min="7" max="7" width="20.75" customWidth="1"/>
    <col min="8" max="8" width="12.5" customWidth="1"/>
    <col min="9" max="9" width="11" customWidth="1"/>
    <col min="10" max="10" width="14.5" customWidth="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6" t="s">
        <v>6</v>
      </c>
      <c r="E5" s="7"/>
      <c r="F5" s="8"/>
      <c r="G5" s="5" t="s">
        <v>7</v>
      </c>
      <c r="H5" s="9" t="s">
        <v>8</v>
      </c>
      <c r="I5" s="9"/>
      <c r="J5" s="9"/>
    </row>
    <row r="6" ht="30" spans="1:10">
      <c r="A6" s="9" t="s">
        <v>9</v>
      </c>
      <c r="B6" s="9"/>
      <c r="C6" s="9"/>
      <c r="D6" s="5"/>
      <c r="E6" s="9" t="s">
        <v>10</v>
      </c>
      <c r="F6" s="9" t="s">
        <v>11</v>
      </c>
      <c r="G6" s="9" t="s">
        <v>12</v>
      </c>
      <c r="H6" s="9" t="s">
        <v>13</v>
      </c>
      <c r="I6" s="9" t="s">
        <v>14</v>
      </c>
      <c r="J6" s="5" t="s">
        <v>15</v>
      </c>
    </row>
    <row r="7" ht="20.1" customHeight="1" spans="1:10">
      <c r="A7" s="9"/>
      <c r="B7" s="9"/>
      <c r="C7" s="9"/>
      <c r="D7" s="10" t="s">
        <v>16</v>
      </c>
      <c r="E7" s="11">
        <v>449</v>
      </c>
      <c r="F7" s="11">
        <v>449</v>
      </c>
      <c r="G7" s="11">
        <f>G8</f>
        <v>443.62</v>
      </c>
      <c r="H7" s="5">
        <v>10</v>
      </c>
      <c r="I7" s="35">
        <f>G7/F7</f>
        <v>0.988017817371938</v>
      </c>
      <c r="J7" s="36">
        <f>10*I7</f>
        <v>9.88017817371938</v>
      </c>
    </row>
    <row r="8" ht="15" spans="1:10">
      <c r="A8" s="9"/>
      <c r="B8" s="9"/>
      <c r="C8" s="9"/>
      <c r="D8" s="12" t="s">
        <v>17</v>
      </c>
      <c r="E8" s="11">
        <v>449</v>
      </c>
      <c r="F8" s="11">
        <v>449</v>
      </c>
      <c r="G8" s="11">
        <v>443.62</v>
      </c>
      <c r="H8" s="5" t="s">
        <v>18</v>
      </c>
      <c r="I8" s="35">
        <f>G8/F8</f>
        <v>0.988017817371938</v>
      </c>
      <c r="J8" s="9" t="s">
        <v>18</v>
      </c>
    </row>
    <row r="9" ht="24.95" customHeight="1" spans="1:10">
      <c r="A9" s="9"/>
      <c r="B9" s="9"/>
      <c r="C9" s="9"/>
      <c r="D9" s="5" t="s">
        <v>19</v>
      </c>
      <c r="E9" s="5" t="s">
        <v>18</v>
      </c>
      <c r="F9" s="5" t="s">
        <v>18</v>
      </c>
      <c r="G9" s="5" t="s">
        <v>18</v>
      </c>
      <c r="H9" s="5" t="s">
        <v>18</v>
      </c>
      <c r="I9" s="5" t="s">
        <v>18</v>
      </c>
      <c r="J9" s="9" t="s">
        <v>18</v>
      </c>
    </row>
    <row r="10" ht="18.95" customHeight="1" spans="1:10">
      <c r="A10" s="9"/>
      <c r="B10" s="9"/>
      <c r="C10" s="9"/>
      <c r="D10" s="13" t="s">
        <v>20</v>
      </c>
      <c r="E10" s="5" t="s">
        <v>18</v>
      </c>
      <c r="F10" s="5" t="s">
        <v>18</v>
      </c>
      <c r="G10" s="5" t="s">
        <v>18</v>
      </c>
      <c r="H10" s="5" t="s">
        <v>18</v>
      </c>
      <c r="I10" s="5" t="s">
        <v>18</v>
      </c>
      <c r="J10" s="9" t="s">
        <v>18</v>
      </c>
    </row>
    <row r="11" ht="26.1" customHeight="1" spans="1:10">
      <c r="A11" s="14" t="s">
        <v>21</v>
      </c>
      <c r="B11" s="9" t="s">
        <v>22</v>
      </c>
      <c r="C11" s="9"/>
      <c r="D11" s="9"/>
      <c r="E11" s="9"/>
      <c r="F11" s="9" t="s">
        <v>23</v>
      </c>
      <c r="G11" s="9"/>
      <c r="H11" s="9"/>
      <c r="I11" s="9"/>
      <c r="J11" s="9"/>
    </row>
    <row r="12" ht="96.95" customHeight="1" spans="1:10">
      <c r="A12" s="14"/>
      <c r="B12" s="9" t="s">
        <v>24</v>
      </c>
      <c r="C12" s="9"/>
      <c r="D12" s="9"/>
      <c r="E12" s="9"/>
      <c r="F12" s="9" t="s">
        <v>24</v>
      </c>
      <c r="G12" s="9"/>
      <c r="H12" s="9"/>
      <c r="I12" s="9"/>
      <c r="J12" s="9"/>
    </row>
    <row r="13" ht="33" customHeight="1" spans="1:10">
      <c r="A13" s="15"/>
      <c r="B13" s="9" t="s">
        <v>25</v>
      </c>
      <c r="C13" s="5" t="s">
        <v>26</v>
      </c>
      <c r="D13" s="5" t="s">
        <v>27</v>
      </c>
      <c r="E13" s="5" t="s">
        <v>28</v>
      </c>
      <c r="F13" s="9" t="s">
        <v>29</v>
      </c>
      <c r="G13" s="9"/>
      <c r="H13" s="9" t="s">
        <v>30</v>
      </c>
      <c r="I13" s="9" t="s">
        <v>15</v>
      </c>
      <c r="J13" s="9" t="s">
        <v>31</v>
      </c>
    </row>
    <row r="14" ht="93.95" customHeight="1" spans="1:10">
      <c r="A14" s="15" t="s">
        <v>32</v>
      </c>
      <c r="B14" s="16" t="s">
        <v>33</v>
      </c>
      <c r="C14" s="17" t="s">
        <v>34</v>
      </c>
      <c r="D14" s="9" t="s">
        <v>35</v>
      </c>
      <c r="E14" s="9" t="s">
        <v>36</v>
      </c>
      <c r="F14" s="18" t="s">
        <v>37</v>
      </c>
      <c r="G14" s="19"/>
      <c r="H14" s="9">
        <v>20</v>
      </c>
      <c r="I14" s="9">
        <v>14</v>
      </c>
      <c r="J14" s="9" t="s">
        <v>38</v>
      </c>
    </row>
    <row r="15" ht="36" customHeight="1" spans="1:10">
      <c r="A15" s="20"/>
      <c r="B15" s="21"/>
      <c r="C15" s="22" t="s">
        <v>39</v>
      </c>
      <c r="D15" s="23" t="s">
        <v>40</v>
      </c>
      <c r="E15" s="39" t="s">
        <v>41</v>
      </c>
      <c r="F15" s="9" t="s">
        <v>42</v>
      </c>
      <c r="G15" s="9"/>
      <c r="H15" s="9">
        <v>20</v>
      </c>
      <c r="I15" s="9">
        <v>20</v>
      </c>
      <c r="J15" s="5"/>
    </row>
    <row r="16" ht="30" customHeight="1" spans="1:10">
      <c r="A16" s="20"/>
      <c r="B16" s="21"/>
      <c r="C16" s="5" t="s">
        <v>43</v>
      </c>
      <c r="D16" s="25" t="s">
        <v>44</v>
      </c>
      <c r="E16" s="40" t="s">
        <v>45</v>
      </c>
      <c r="F16" s="26">
        <v>1</v>
      </c>
      <c r="G16" s="9"/>
      <c r="H16" s="9">
        <v>10</v>
      </c>
      <c r="I16" s="9">
        <v>10</v>
      </c>
      <c r="J16" s="5"/>
    </row>
    <row r="17" ht="38.1" customHeight="1" spans="1:10">
      <c r="A17" s="20"/>
      <c r="B17" s="27"/>
      <c r="C17" s="9" t="s">
        <v>46</v>
      </c>
      <c r="D17" s="9" t="s">
        <v>47</v>
      </c>
      <c r="E17" s="9" t="s">
        <v>48</v>
      </c>
      <c r="F17" s="9" t="s">
        <v>49</v>
      </c>
      <c r="G17" s="9"/>
      <c r="H17" s="9">
        <v>10</v>
      </c>
      <c r="I17" s="9">
        <v>10</v>
      </c>
      <c r="J17" s="5"/>
    </row>
    <row r="18" ht="30" spans="1:10">
      <c r="A18" s="20"/>
      <c r="B18" s="28" t="s">
        <v>50</v>
      </c>
      <c r="C18" s="28" t="s">
        <v>51</v>
      </c>
      <c r="D18" s="9" t="s">
        <v>52</v>
      </c>
      <c r="E18" s="9" t="s">
        <v>53</v>
      </c>
      <c r="F18" s="9" t="s">
        <v>54</v>
      </c>
      <c r="G18" s="9"/>
      <c r="H18" s="9">
        <v>20</v>
      </c>
      <c r="I18" s="5">
        <v>18</v>
      </c>
      <c r="J18" s="37" t="s">
        <v>55</v>
      </c>
    </row>
    <row r="19" ht="51" customHeight="1" spans="1:10">
      <c r="A19" s="29"/>
      <c r="B19" s="28" t="s">
        <v>56</v>
      </c>
      <c r="C19" s="28" t="s">
        <v>57</v>
      </c>
      <c r="D19" s="9" t="s">
        <v>58</v>
      </c>
      <c r="E19" s="41" t="s">
        <v>59</v>
      </c>
      <c r="F19" s="30">
        <v>1</v>
      </c>
      <c r="G19" s="5"/>
      <c r="H19" s="9">
        <v>10</v>
      </c>
      <c r="I19" s="5">
        <v>9</v>
      </c>
      <c r="J19" s="9" t="s">
        <v>60</v>
      </c>
    </row>
    <row r="20" ht="27" customHeight="1" spans="1:10">
      <c r="A20" s="31" t="s">
        <v>61</v>
      </c>
      <c r="B20" s="32"/>
      <c r="C20" s="32"/>
      <c r="D20" s="32"/>
      <c r="E20" s="32"/>
      <c r="F20" s="32"/>
      <c r="G20" s="33"/>
      <c r="H20" s="34">
        <v>100</v>
      </c>
      <c r="I20" s="38">
        <f>SUM(I14:I19)+J7</f>
        <v>90.8801781737194</v>
      </c>
      <c r="J20" s="5"/>
    </row>
  </sheetData>
  <mergeCells count="23">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A20:G20"/>
    <mergeCell ref="A11:A12"/>
    <mergeCell ref="A14:A19"/>
    <mergeCell ref="B14:B17"/>
    <mergeCell ref="A6:C10"/>
  </mergeCells>
  <pageMargins left="0.708661417322835" right="0.511811023622047" top="0.551181102362205" bottom="0.551181102362205" header="0.31496062992126" footer="0.31496062992126"/>
  <pageSetup paperSize="9" scale="6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2015-06-08T02:17:00Z</dcterms:created>
  <cp:lastPrinted>2020-04-25T10:17:00Z</cp:lastPrinted>
  <dcterms:modified xsi:type="dcterms:W3CDTF">2025-08-26T10:24:59Z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12D890B4219E41A38E1F9C9F97F6EB51_13</vt:lpwstr>
  </property>
</Properties>
</file>