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<sst xmlns="http://schemas.openxmlformats.org/spreadsheetml/2006/main" count="86" uniqueCount="65">
  <si>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</si>
  <si>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</si>
  <si>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</si>
  <si>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糖研所改革与发展项目</t>
  </si>
  <si>
    <t>主管部门</t>
  </si>
  <si>
    <t>北京市卫生健康委员会</t>
  </si>
  <si>
    <t>实施单位</t>
  </si>
  <si>
    <t>北京市糖尿病研究所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</si>
  <si>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</si>
  <si>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</si>
  <si>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</si>
  <si>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</si>
  <si>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</si>
  <si>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</si>
  <si>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</si>
  <si>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</si>
  <si>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</si>
  <si>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</si>
  <si>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</si>
  <si>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
</t>
  </si>
  <si>
    <t xml:space="preserve">     其他资金</t>
  </si>
  <si>
    <t>年度总体目标</t>
  </si>
  <si>
    <t>预期目标</t>
  </si>
  <si>
    <t>实际完成情况</t>
  </si>
  <si>
    <t>建立糖尿病微血管并发症的早期诊断新方法，开发新型生物标志物，从而控制和降低各类慢性非传染疾病的发病率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</si>
  <si>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</si>
  <si>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</si>
  <si>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</si>
  <si>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</si>
  <si>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</si>
  <si>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</si>
  <si>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</si>
  <si>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</si>
  <si>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</si>
  <si>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</si>
  <si>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发表本领域有影响力的SCI文章</t>
  </si>
  <si>
    <t>=2篇</t>
  </si>
  <si>
    <t>3篇</t>
  </si>
  <si>
    <t>发表中文核心期刊论文</t>
  </si>
  <si>
    <t>=1篇</t>
  </si>
  <si>
    <t>2篇</t>
  </si>
  <si>
    <t>申请专利</t>
  </si>
  <si>
    <t>=1项</t>
  </si>
  <si>
    <t>1项</t>
  </si>
  <si>
    <t>质量指标</t>
  </si>
  <si>
    <t>实用新型或国家发明专利</t>
  </si>
  <si>
    <t>本领域内排名前三大于1篇，Q1区文章或IF5分以上文章1-2篇</t>
  </si>
  <si>
    <t>≥2个</t>
  </si>
  <si>
    <t>时效指标</t>
  </si>
  <si>
    <t>项目的执行进度</t>
  </si>
  <si>
    <t>成本指标</t>
  </si>
  <si>
    <t>项目的预算控制数</t>
  </si>
  <si>
    <t>≤103.995668万元</t>
  </si>
  <si>
    <t>89.641715万元</t>
  </si>
  <si>
    <t>效益指标</t>
  </si>
  <si>
    <t>社会效益
指标</t>
  </si>
  <si>
    <t>各类慢性非传染疾病的发病率定性</t>
  </si>
  <si>
    <t>得到控制和降低</t>
  </si>
  <si>
    <t>项目有助于各类慢性非传染疾病的发病率得到控制和降低</t>
  </si>
  <si>
    <t>满意度
指标</t>
  </si>
  <si>
    <t>服务对象满意度指标</t>
  </si>
  <si>
    <t>项目组成员满意度</t>
  </si>
  <si>
    <t>≥95%</t>
  </si>
  <si>
    <t>满意度调查样本量可进一步扩大</t>
  </si>
  <si>
    <t>总分：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</si>
</sst>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name val="等线"/>
      <charset val="134"/>
    </font>
    <font>
      <sz val="11"/>
      <color rgb="FF000000"/>
      <name val="等线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1" fillId="0" borderId="0">
      <alignment vertical="top"/>
      <protection locked="false"/>
    </xf>
    <xf numFmtId="43" fontId="12" fillId="0" borderId="0" applyFont="false" applyFill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3" fillId="19" borderId="12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8" fillId="28" borderId="12" applyNumberFormat="false" applyAlignment="false" applyProtection="false">
      <alignment vertical="center"/>
    </xf>
    <xf numFmtId="0" fontId="14" fillId="19" borderId="9" applyNumberFormat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2" fillId="12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true" applyFill="true" applyAlignme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top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textRotation="255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49" fontId="4" fillId="0" borderId="1" xfId="0" applyNumberFormat="true" applyFont="true" applyBorder="true" applyAlignment="true">
      <alignment horizontal="center" vertical="center"/>
    </xf>
    <xf numFmtId="0" fontId="4" fillId="0" borderId="1" xfId="0" applyNumberFormat="true" applyFont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 applyProtection="true">
      <alignment horizontal="center" vertical="center"/>
      <protection locked="false"/>
    </xf>
    <xf numFmtId="49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9" fontId="4" fillId="0" borderId="1" xfId="11" applyFont="true" applyBorder="true" applyAlignment="true" applyProtection="true">
      <alignment horizontal="center" vertical="center"/>
    </xf>
    <xf numFmtId="43" fontId="4" fillId="0" borderId="1" xfId="0" applyNumberFormat="true" applyFont="true" applyBorder="true" applyAlignment="true">
      <alignment horizontal="center" vertical="center" wrapText="true"/>
    </xf>
    <xf numFmtId="0" fontId="0" fillId="2" borderId="0" xfId="0" applyFill="true" applyAlignment="true">
      <alignment vertical="center" wrapText="true"/>
    </xf>
    <xf numFmtId="43" fontId="5" fillId="0" borderId="1" xfId="0" applyNumberFormat="true" applyFont="true" applyBorder="true" applyAlignment="true">
      <alignment horizontal="center" vertical="center"/>
    </xf>
    <xf numFmtId="0" fontId="0" fillId="0" borderId="0" xfId="0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21984</xdr:colOff>
      <xdr:row>4</xdr:row>
      <xdr:rowOff>24035</xdr:rowOff>
    </xdr:from>
    <xdr:to>
      <xdr:col>3</xdr:col>
      <xdr:colOff>1331411</xdr:colOff>
      <xdr:row>4</xdr:row>
      <xdr:rowOff>329431</xdr:rowOff>
    </xdr:to>
    <xdr:cxnSp>
      <xdr:nvCxnSpPr>
        <xdr:cNvPr id="2" name="straightConnector1"/>
        <xdr:cNvCxnSpPr/>
      </xdr:nvCxnSpPr>
      <xdr:spPr>
        <a:xfrm>
          <a:off x="1951990" y="1202055"/>
          <a:ext cx="1309370" cy="305435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Q22"/>
  <sheetViews>
    <sheetView tabSelected="1" zoomScale="85" zoomScaleNormal="85" topLeftCell="A5" workbookViewId="0">
      <selection activeCell="J21" sqref="J21"/>
    </sheetView>
  </sheetViews>
  <sheetFormatPr defaultColWidth="9" defaultRowHeight="13.5"/>
  <cols>
    <col min="1" max="1" width="5.33333333333333" customWidth="true"/>
    <col min="2" max="2" width="7.73333333333333" customWidth="true"/>
    <col min="3" max="3" width="12.2666666666667" customWidth="true"/>
    <col min="4" max="4" width="17.7333333333333" customWidth="true"/>
    <col min="5" max="5" width="19.4666666666667" customWidth="true"/>
    <col min="6" max="6" width="13.3333333333333" customWidth="true"/>
    <col min="7" max="7" width="15.2416666666667" customWidth="true"/>
    <col min="8" max="8" width="12.4666666666667" customWidth="true"/>
    <col min="9" max="9" width="11" customWidth="true"/>
    <col min="10" max="10" width="14.6" customWidth="true"/>
    <col min="11" max="11" width="27.85" customWidth="true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4" t="s">
        <v>4</v>
      </c>
      <c r="B4" s="4"/>
      <c r="C4" s="4"/>
      <c r="D4" s="6" t="s">
        <v>5</v>
      </c>
      <c r="E4" s="18"/>
      <c r="F4" s="19"/>
      <c r="G4" s="4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4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4" t="s">
        <v>14</v>
      </c>
    </row>
    <row r="6" ht="20" customHeight="true" spans="1:10">
      <c r="A6" s="7"/>
      <c r="B6" s="7"/>
      <c r="C6" s="7"/>
      <c r="D6" s="8" t="s">
        <v>15</v>
      </c>
      <c r="E6" s="7">
        <f>E7</f>
        <v>103.995745</v>
      </c>
      <c r="F6" s="4">
        <f>F7</f>
        <v>103.995668</v>
      </c>
      <c r="G6" s="4">
        <f>G7</f>
        <v>89.641715</v>
      </c>
      <c r="H6" s="4">
        <v>10</v>
      </c>
      <c r="I6" s="26">
        <f>G6/F6</f>
        <v>0.861975471901387</v>
      </c>
      <c r="J6" s="27">
        <f>10*I6</f>
        <v>8.61975471901387</v>
      </c>
    </row>
    <row r="7" ht="15.75" spans="1:10">
      <c r="A7" s="7"/>
      <c r="B7" s="7"/>
      <c r="C7" s="7"/>
      <c r="D7" s="9" t="s">
        <v>16</v>
      </c>
      <c r="E7" s="7">
        <v>103.995745</v>
      </c>
      <c r="F7" s="4">
        <v>103.995668</v>
      </c>
      <c r="G7" s="4">
        <v>89.641715</v>
      </c>
      <c r="H7" s="4" t="s">
        <v>17</v>
      </c>
      <c r="I7" s="26">
        <f>G7/F7</f>
        <v>0.861975471901387</v>
      </c>
      <c r="J7" s="7" t="s">
        <v>17</v>
      </c>
    </row>
    <row r="8" ht="25.05" customHeight="true" spans="1:17">
      <c r="A8" s="7"/>
      <c r="B8" s="7"/>
      <c r="C8" s="7"/>
      <c r="D8" s="4" t="s">
        <v>18</v>
      </c>
      <c r="E8" s="7" t="s">
        <v>17</v>
      </c>
      <c r="F8" s="7" t="s">
        <v>17</v>
      </c>
      <c r="G8" s="7" t="s">
        <v>17</v>
      </c>
      <c r="H8" s="7" t="s">
        <v>17</v>
      </c>
      <c r="I8" s="7" t="s">
        <v>17</v>
      </c>
      <c r="J8" s="7" t="s">
        <v>17</v>
      </c>
      <c r="Q8" s="30" t="s">
        <v>19</v>
      </c>
    </row>
    <row r="9" ht="19.05" customHeight="true" spans="1:10">
      <c r="A9" s="7"/>
      <c r="B9" s="7"/>
      <c r="C9" s="7"/>
      <c r="D9" s="10" t="s">
        <v>20</v>
      </c>
      <c r="E9" s="7" t="s">
        <v>17</v>
      </c>
      <c r="F9" s="7" t="s">
        <v>17</v>
      </c>
      <c r="G9" s="7" t="s">
        <v>17</v>
      </c>
      <c r="H9" s="7" t="s">
        <v>17</v>
      </c>
      <c r="I9" s="7" t="s">
        <v>17</v>
      </c>
      <c r="J9" s="7" t="s">
        <v>17</v>
      </c>
    </row>
    <row r="10" ht="26" customHeight="true" spans="1:10">
      <c r="A10" s="11" t="s">
        <v>21</v>
      </c>
      <c r="B10" s="7" t="s">
        <v>22</v>
      </c>
      <c r="C10" s="7"/>
      <c r="D10" s="7"/>
      <c r="E10" s="7"/>
      <c r="F10" s="7" t="s">
        <v>23</v>
      </c>
      <c r="G10" s="7"/>
      <c r="H10" s="7"/>
      <c r="I10" s="7"/>
      <c r="J10" s="7"/>
    </row>
    <row r="11" ht="75" customHeight="true" spans="1:10">
      <c r="A11" s="11"/>
      <c r="B11" s="7" t="s">
        <v>24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11" t="s">
        <v>25</v>
      </c>
      <c r="B12" s="7" t="s">
        <v>26</v>
      </c>
      <c r="C12" s="4" t="s">
        <v>27</v>
      </c>
      <c r="D12" s="4" t="s">
        <v>28</v>
      </c>
      <c r="E12" s="4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1" customHeight="true" spans="1:10">
      <c r="A13" s="11"/>
      <c r="B13" s="12" t="s">
        <v>33</v>
      </c>
      <c r="C13" s="4" t="s">
        <v>34</v>
      </c>
      <c r="D13" s="7" t="s">
        <v>35</v>
      </c>
      <c r="E13" s="20" t="s">
        <v>36</v>
      </c>
      <c r="F13" s="4" t="s">
        <v>37</v>
      </c>
      <c r="G13" s="4"/>
      <c r="H13" s="21">
        <v>6</v>
      </c>
      <c r="I13" s="7">
        <v>6</v>
      </c>
      <c r="J13" s="7"/>
    </row>
    <row r="14" ht="41" customHeight="true" spans="1:10">
      <c r="A14" s="11"/>
      <c r="B14" s="13"/>
      <c r="C14" s="4" t="s">
        <v>34</v>
      </c>
      <c r="D14" s="7" t="s">
        <v>38</v>
      </c>
      <c r="E14" s="20" t="s">
        <v>39</v>
      </c>
      <c r="F14" s="6" t="s">
        <v>40</v>
      </c>
      <c r="G14" s="19"/>
      <c r="H14" s="21">
        <v>6</v>
      </c>
      <c r="I14" s="7">
        <v>6</v>
      </c>
      <c r="J14" s="4"/>
    </row>
    <row r="15" ht="41" customHeight="true" spans="1:10">
      <c r="A15" s="11"/>
      <c r="B15" s="13"/>
      <c r="C15" s="4" t="s">
        <v>34</v>
      </c>
      <c r="D15" s="7" t="s">
        <v>41</v>
      </c>
      <c r="E15" s="20" t="s">
        <v>42</v>
      </c>
      <c r="F15" s="6" t="s">
        <v>43</v>
      </c>
      <c r="G15" s="19"/>
      <c r="H15" s="21">
        <v>8</v>
      </c>
      <c r="I15" s="7">
        <v>8</v>
      </c>
      <c r="J15" s="4"/>
    </row>
    <row r="16" ht="41" customHeight="true" spans="1:10">
      <c r="A16" s="11"/>
      <c r="B16" s="13"/>
      <c r="C16" s="14" t="s">
        <v>44</v>
      </c>
      <c r="D16" s="7" t="s">
        <v>45</v>
      </c>
      <c r="E16" s="20" t="s">
        <v>42</v>
      </c>
      <c r="F16" s="6" t="s">
        <v>43</v>
      </c>
      <c r="G16" s="19"/>
      <c r="H16" s="7">
        <v>10</v>
      </c>
      <c r="I16" s="7">
        <v>10</v>
      </c>
      <c r="J16" s="4"/>
    </row>
    <row r="17" s="1" customFormat="true" ht="71" customHeight="true" spans="1:10">
      <c r="A17" s="15"/>
      <c r="B17" s="13"/>
      <c r="C17" s="14" t="s">
        <v>44</v>
      </c>
      <c r="D17" s="16" t="s">
        <v>46</v>
      </c>
      <c r="E17" s="22" t="s">
        <v>47</v>
      </c>
      <c r="F17" s="16" t="s">
        <v>37</v>
      </c>
      <c r="G17" s="16"/>
      <c r="H17" s="16">
        <v>10</v>
      </c>
      <c r="I17" s="16">
        <v>10</v>
      </c>
      <c r="J17" s="7"/>
    </row>
    <row r="18" ht="41" customHeight="true" spans="1:10">
      <c r="A18" s="11"/>
      <c r="B18" s="13"/>
      <c r="C18" s="4" t="s">
        <v>48</v>
      </c>
      <c r="D18" s="7" t="s">
        <v>49</v>
      </c>
      <c r="E18" s="23">
        <f>100%</f>
        <v>1</v>
      </c>
      <c r="F18" s="23">
        <v>1</v>
      </c>
      <c r="G18" s="23"/>
      <c r="H18" s="7">
        <v>10</v>
      </c>
      <c r="I18" s="7">
        <v>10</v>
      </c>
      <c r="J18" s="4"/>
    </row>
    <row r="19" ht="38" customHeight="true" spans="1:11">
      <c r="A19" s="11"/>
      <c r="B19" s="13"/>
      <c r="C19" s="7" t="s">
        <v>50</v>
      </c>
      <c r="D19" s="7" t="s">
        <v>51</v>
      </c>
      <c r="E19" s="24" t="s">
        <v>52</v>
      </c>
      <c r="F19" s="7" t="s">
        <v>53</v>
      </c>
      <c r="G19" s="7"/>
      <c r="H19" s="7">
        <v>10</v>
      </c>
      <c r="I19" s="7">
        <v>10</v>
      </c>
      <c r="J19" s="4"/>
      <c r="K19" s="28"/>
    </row>
    <row r="20" ht="61" customHeight="true" spans="1:10">
      <c r="A20" s="11"/>
      <c r="B20" s="7" t="s">
        <v>54</v>
      </c>
      <c r="C20" s="7" t="s">
        <v>55</v>
      </c>
      <c r="D20" s="7" t="s">
        <v>56</v>
      </c>
      <c r="E20" s="24" t="s">
        <v>57</v>
      </c>
      <c r="F20" s="7" t="s">
        <v>58</v>
      </c>
      <c r="G20" s="7"/>
      <c r="H20" s="7">
        <v>20</v>
      </c>
      <c r="I20" s="7">
        <v>20</v>
      </c>
      <c r="J20" s="4"/>
    </row>
    <row r="21" ht="51" customHeight="true" spans="1:10">
      <c r="A21" s="11"/>
      <c r="B21" s="7" t="s">
        <v>59</v>
      </c>
      <c r="C21" s="7" t="s">
        <v>60</v>
      </c>
      <c r="D21" s="7" t="s">
        <v>61</v>
      </c>
      <c r="E21" s="20" t="s">
        <v>62</v>
      </c>
      <c r="F21" s="25">
        <v>1</v>
      </c>
      <c r="G21" s="4"/>
      <c r="H21" s="7">
        <v>10</v>
      </c>
      <c r="I21" s="4">
        <v>9</v>
      </c>
      <c r="J21" s="7" t="s">
        <v>63</v>
      </c>
    </row>
    <row r="22" ht="27" customHeight="true" spans="1:10">
      <c r="A22" s="17" t="s">
        <v>64</v>
      </c>
      <c r="B22" s="17"/>
      <c r="C22" s="17"/>
      <c r="D22" s="17"/>
      <c r="E22" s="17"/>
      <c r="F22" s="17"/>
      <c r="G22" s="17"/>
      <c r="H22" s="17">
        <v>100</v>
      </c>
      <c r="I22" s="29">
        <f>SUM(I13:I21)+J6</f>
        <v>97.6197547190139</v>
      </c>
      <c r="J22" s="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A5:C9"/>
  </mergeCells>
  <pageMargins left="0.708661417322835" right="0.511811023622047" top="0.551181102362205" bottom="0.551181102362205" header="0.31496062992126" footer="0.31496062992126"/>
  <pageSetup paperSize="9" scale="7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dcterms:modified xsi:type="dcterms:W3CDTF">2025-08-26T18:53:18Z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CA4EE666FDEB4F2888D0FE583492B16D_13</vt:lpwstr>
  </property>
</Properties>
</file>