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625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<sst xmlns="http://schemas.openxmlformats.org/spreadsheetml/2006/main" count="110" uniqueCount="88">
  <si>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</si>
  <si>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</si>
  <si>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</si>
  <si>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糖研所基于糖尿病发病机制的相关研究</t>
  </si>
  <si>
    <t>主管部门</t>
  </si>
  <si>
    <t>北京市卫生健康委员会</t>
  </si>
  <si>
    <t>实施单位</t>
  </si>
  <si>
    <t>北京市糖尿病研究所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</si>
  <si>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</si>
  <si>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</si>
  <si>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</si>
  <si>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</si>
  <si>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</si>
  <si>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</si>
  <si>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</si>
  <si>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</si>
  <si>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</si>
  <si>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</si>
  <si>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</si>
  <si>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</si>
  <si>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</si>
  <si>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</si>
  <si>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</si>
  <si>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科研保持国际先进水平，深入研究糖尿病相关发病机制，寻找治疗糖尿病的靶点并筛选针对靶点的创新药。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</si>
  <si>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</si>
  <si>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</si>
  <si>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</si>
  <si>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</si>
  <si>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</si>
  <si>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</si>
  <si>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</si>
  <si>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</si>
  <si>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</si>
  <si>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</si>
  <si>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筛选治疗糖尿病的新靶点</t>
  </si>
  <si>
    <t>≥1个</t>
  </si>
  <si>
    <t>2个</t>
  </si>
  <si>
    <t>阐明糖尿病新靶点的作用机制</t>
  </si>
  <si>
    <t>筛选可用于治疗糖尿病的药物</t>
  </si>
  <si>
    <t>线上或线下举办糖尿病防治的义诊</t>
  </si>
  <si>
    <t>1次</t>
  </si>
  <si>
    <t>线上或线下举办糖尿病防治科普讲座</t>
  </si>
  <si>
    <t>2次</t>
  </si>
  <si>
    <t>参加线上或线下国内会议及学术交流</t>
  </si>
  <si>
    <t>12人次</t>
  </si>
  <si>
    <t xml:space="preserve">发表中文核心期刊，SCI论文 </t>
  </si>
  <si>
    <t>≥7篇</t>
  </si>
  <si>
    <t>7篇</t>
  </si>
  <si>
    <t>培养、引进人才</t>
  </si>
  <si>
    <t>≥2人</t>
  </si>
  <si>
    <t>4人</t>
  </si>
  <si>
    <t>质量指标</t>
  </si>
  <si>
    <t>在国际权威期刊发表论文</t>
  </si>
  <si>
    <t>≥5篇</t>
  </si>
  <si>
    <t>4篇</t>
  </si>
  <si>
    <t>加快项目推进</t>
  </si>
  <si>
    <t>申请专利</t>
  </si>
  <si>
    <t>≥1项</t>
  </si>
  <si>
    <t>2项</t>
  </si>
  <si>
    <t>时效指标</t>
  </si>
  <si>
    <t>方案制定和前期准备时间、确定糖尿病靶点并阐明作用机制；完成基础研究及相关药物筛选、数据分析，撰写文章</t>
  </si>
  <si>
    <t>≤12月</t>
  </si>
  <si>
    <t>12月</t>
  </si>
  <si>
    <t>成本指标</t>
  </si>
  <si>
    <t>项目成本控制额</t>
  </si>
  <si>
    <t>≤14.907223万元</t>
  </si>
  <si>
    <t>14.824623万元</t>
  </si>
  <si>
    <t>效益指标</t>
  </si>
  <si>
    <t>经济效益
指标</t>
  </si>
  <si>
    <t>筛选改善糖尿病症状的现有药物或新药，寻找治疗糖尿病的靶点并筛选针对靶点的创新药；举办线上或线下学习班/学术论坛/社区或医院义诊</t>
  </si>
  <si>
    <t>改善</t>
  </si>
  <si>
    <t>筛选了传统中药黄莲主要成分小檗碱，确定CTSL作为糖尿病并发症的新靶点；筛选通过抑制CTSL改善糖尿病肾病的小分子化合物。举办线上或线下学习班/学术论坛。</t>
  </si>
  <si>
    <t>社会效益
指标</t>
  </si>
  <si>
    <t>线上或线下举办糖尿病防治及相关药物科普培训班，将相关知识和技术推广至社区，提升患者的认可度和国际知名度。</t>
  </si>
  <si>
    <t>提升</t>
  </si>
  <si>
    <t>开展线上或线下糖尿病防治培训班，进行糖尿病及其并发症的科普和宣教，患者非常认可。</t>
  </si>
  <si>
    <t>加强支撑材料收集全面性</t>
  </si>
  <si>
    <t>可持续影响指标</t>
  </si>
  <si>
    <t>保持国内学术领先地位，提升国际知名度，发表具有国际影响力的文章；人才梯队建设提高作用；项目可延续性；相关人员年度专业继续医学教育率；对设备及时更新升级改造的保障作用；对配套基础设施建设的推动作用；</t>
  </si>
  <si>
    <t>保持提升</t>
  </si>
  <si>
    <t>参加国内中华医学会糖尿病学分会第二十五次全国学术会议，口头报告6人次；2023年第83届美国糖尿病协会科学会议（ADA）做口头报道1人次；发表国际上有影响力的文章4篇；引进博士后1人，博士1人；</t>
  </si>
  <si>
    <t>满意度
指标</t>
  </si>
  <si>
    <t>服务对象满意度指标</t>
  </si>
  <si>
    <t>受益群众、受益培训人员</t>
  </si>
  <si>
    <t>≥95%</t>
  </si>
  <si>
    <t>现场进行学术报告反响热烈</t>
  </si>
  <si>
    <t>完善满意度调查方式</t>
  </si>
  <si>
    <t>总分：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</si>
</sst>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8" fillId="21" borderId="1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21" fillId="28" borderId="14" applyNumberFormat="false" applyAlignment="false" applyProtection="false">
      <alignment vertical="center"/>
    </xf>
    <xf numFmtId="0" fontId="24" fillId="21" borderId="15" applyNumberFormat="false" applyAlignment="false" applyProtection="false">
      <alignment vertical="center"/>
    </xf>
    <xf numFmtId="0" fontId="16" fillId="16" borderId="11" applyNumberFormat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</cellStyleXfs>
  <cellXfs count="47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0" fillId="0" borderId="4" xfId="0" applyBorder="true" applyAlignment="true"/>
    <xf numFmtId="0" fontId="3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/>
    </xf>
    <xf numFmtId="0" fontId="5" fillId="0" borderId="5" xfId="0" applyFont="true" applyBorder="true" applyAlignment="true">
      <alignment horizontal="center" vertical="center"/>
    </xf>
    <xf numFmtId="0" fontId="3" fillId="0" borderId="0" xfId="0" applyFont="true" applyAlignment="true">
      <alignment horizontal="left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>
      <alignment horizontal="center" vertical="center" wrapText="true"/>
    </xf>
    <xf numFmtId="0" fontId="3" fillId="2" borderId="7" xfId="0" applyFont="true" applyFill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5" fillId="0" borderId="7" xfId="0" applyFont="true" applyBorder="true" applyAlignment="true">
      <alignment horizontal="center" vertical="center"/>
    </xf>
    <xf numFmtId="0" fontId="4" fillId="0" borderId="0" xfId="0" applyFont="true" applyAlignment="true">
      <alignment horizontal="center"/>
    </xf>
    <xf numFmtId="9" fontId="3" fillId="0" borderId="1" xfId="11" applyFont="true" applyBorder="true" applyAlignment="true">
      <alignment horizontal="center" vertical="center"/>
    </xf>
    <xf numFmtId="0" fontId="0" fillId="0" borderId="1" xfId="0" applyBorder="true" applyAlignment="true">
      <alignment wrapText="true"/>
    </xf>
    <xf numFmtId="0" fontId="0" fillId="2" borderId="0" xfId="0" applyFill="true" applyAlignment="true">
      <alignment wrapText="true"/>
    </xf>
    <xf numFmtId="0" fontId="3" fillId="0" borderId="1" xfId="0" applyFont="true" applyBorder="true" applyAlignment="true">
      <alignment vertical="center" wrapText="true"/>
    </xf>
    <xf numFmtId="0" fontId="3" fillId="2" borderId="1" xfId="0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590800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31"/>
  <sheetViews>
    <sheetView tabSelected="1" zoomScale="70" zoomScaleNormal="70" topLeftCell="A19" workbookViewId="0">
      <selection activeCell="J21" sqref="J21"/>
    </sheetView>
  </sheetViews>
  <sheetFormatPr defaultColWidth="9" defaultRowHeight="13.5"/>
  <cols>
    <col min="1" max="1" width="5.38333333333333" customWidth="true"/>
    <col min="2" max="2" width="16.0666666666667" customWidth="true"/>
    <col min="3" max="3" width="12.25" customWidth="true"/>
    <col min="4" max="4" width="22.225" customWidth="true"/>
    <col min="5" max="5" width="19.5" customWidth="true"/>
    <col min="6" max="6" width="13.3833333333333" customWidth="true"/>
    <col min="7" max="7" width="16.5333333333333" customWidth="true"/>
    <col min="8" max="8" width="12.5" customWidth="true"/>
    <col min="9" max="9" width="11" customWidth="true"/>
    <col min="10" max="10" width="32.3833333333333" customWidth="true"/>
    <col min="13" max="13" width="11.775"/>
  </cols>
  <sheetData>
    <row r="1" ht="33.9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1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  <c r="K3" s="40"/>
    </row>
    <row r="4" ht="20.1" customHeight="true" spans="1:11">
      <c r="A4" s="3" t="s">
        <v>4</v>
      </c>
      <c r="B4" s="3"/>
      <c r="C4" s="3"/>
      <c r="D4" s="4" t="s">
        <v>5</v>
      </c>
      <c r="E4" s="24"/>
      <c r="F4" s="25"/>
      <c r="G4" s="3" t="s">
        <v>6</v>
      </c>
      <c r="H4" s="5" t="s">
        <v>7</v>
      </c>
      <c r="I4" s="5"/>
      <c r="J4" s="5"/>
      <c r="K4" s="40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3">
        <f>E8</f>
        <v>16.226823</v>
      </c>
      <c r="F6" s="3">
        <f>F8</f>
        <v>14.907223</v>
      </c>
      <c r="G6" s="26">
        <f>G8</f>
        <v>14.824623</v>
      </c>
      <c r="H6" s="3">
        <v>10</v>
      </c>
      <c r="I6" s="41">
        <f>G6/F6</f>
        <v>0.994459061892346</v>
      </c>
      <c r="J6" s="5">
        <f>ROUND(10*I6,2)</f>
        <v>9.94</v>
      </c>
    </row>
    <row r="7" ht="15.75" spans="1:10">
      <c r="A7" s="5"/>
      <c r="B7" s="5"/>
      <c r="C7" s="5"/>
      <c r="D7" s="7" t="s">
        <v>16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5" t="s">
        <v>17</v>
      </c>
    </row>
    <row r="8" ht="24.95" customHeight="true" spans="1:10">
      <c r="A8" s="5"/>
      <c r="B8" s="5"/>
      <c r="C8" s="5"/>
      <c r="D8" s="3" t="s">
        <v>18</v>
      </c>
      <c r="E8" s="3">
        <v>16.226823</v>
      </c>
      <c r="F8" s="3">
        <v>14.907223</v>
      </c>
      <c r="G8" s="3">
        <v>14.824623</v>
      </c>
      <c r="H8" s="3" t="s">
        <v>17</v>
      </c>
      <c r="I8" s="41">
        <f>G8/F8</f>
        <v>0.994459061892346</v>
      </c>
      <c r="J8" s="5" t="s">
        <v>17</v>
      </c>
    </row>
    <row r="9" ht="18.95" customHeight="true" spans="1:13">
      <c r="A9" s="5"/>
      <c r="B9" s="5"/>
      <c r="C9" s="5"/>
      <c r="D9" s="8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  <c r="M9" s="46"/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10" t="s">
        <v>23</v>
      </c>
      <c r="C11" s="10"/>
      <c r="D11" s="10"/>
      <c r="E11" s="10"/>
      <c r="F11" s="5" t="s">
        <v>23</v>
      </c>
      <c r="G11" s="5"/>
      <c r="H11" s="5"/>
      <c r="I11" s="5"/>
      <c r="J11" s="5"/>
    </row>
    <row r="12" ht="27.75" customHeight="true" spans="1:10">
      <c r="A12" s="9" t="s">
        <v>24</v>
      </c>
      <c r="B12" s="5" t="s">
        <v>25</v>
      </c>
      <c r="C12" s="3" t="s">
        <v>26</v>
      </c>
      <c r="D12" s="3" t="s">
        <v>27</v>
      </c>
      <c r="E12" s="3" t="s">
        <v>28</v>
      </c>
      <c r="F12" s="5" t="s">
        <v>29</v>
      </c>
      <c r="G12" s="5"/>
      <c r="H12" s="5" t="s">
        <v>30</v>
      </c>
      <c r="I12" s="5" t="s">
        <v>14</v>
      </c>
      <c r="J12" s="5" t="s">
        <v>31</v>
      </c>
    </row>
    <row r="13" ht="41.1" customHeight="true" spans="1:10">
      <c r="A13" s="9"/>
      <c r="B13" s="11" t="s">
        <v>32</v>
      </c>
      <c r="C13" s="12" t="s">
        <v>33</v>
      </c>
      <c r="D13" s="13" t="s">
        <v>34</v>
      </c>
      <c r="E13" s="26" t="s">
        <v>35</v>
      </c>
      <c r="F13" s="26" t="s">
        <v>36</v>
      </c>
      <c r="G13" s="26"/>
      <c r="H13" s="5">
        <v>5</v>
      </c>
      <c r="I13" s="5">
        <v>5</v>
      </c>
      <c r="J13" s="5"/>
    </row>
    <row r="14" ht="41.1" customHeight="true" spans="1:10">
      <c r="A14" s="9"/>
      <c r="B14" s="14"/>
      <c r="C14" s="15"/>
      <c r="D14" s="16" t="s">
        <v>37</v>
      </c>
      <c r="E14" s="26" t="s">
        <v>35</v>
      </c>
      <c r="F14" s="16" t="s">
        <v>36</v>
      </c>
      <c r="G14" s="16"/>
      <c r="H14" s="5">
        <v>5</v>
      </c>
      <c r="I14" s="5">
        <v>5</v>
      </c>
      <c r="J14" s="5"/>
    </row>
    <row r="15" ht="41.1" customHeight="true" spans="1:10">
      <c r="A15" s="9"/>
      <c r="B15" s="14"/>
      <c r="C15" s="15"/>
      <c r="D15" s="13" t="s">
        <v>38</v>
      </c>
      <c r="E15" s="16" t="s">
        <v>35</v>
      </c>
      <c r="F15" s="27" t="s">
        <v>36</v>
      </c>
      <c r="G15" s="28"/>
      <c r="H15" s="5">
        <v>5</v>
      </c>
      <c r="I15" s="5">
        <v>5</v>
      </c>
      <c r="J15" s="5"/>
    </row>
    <row r="16" ht="46" customHeight="true" spans="1:10">
      <c r="A16" s="9"/>
      <c r="B16" s="14"/>
      <c r="C16" s="15"/>
      <c r="D16" s="16" t="s">
        <v>39</v>
      </c>
      <c r="E16" s="16" t="s">
        <v>40</v>
      </c>
      <c r="F16" s="27" t="s">
        <v>40</v>
      </c>
      <c r="G16" s="28"/>
      <c r="H16" s="5">
        <v>2</v>
      </c>
      <c r="I16" s="5">
        <v>2</v>
      </c>
      <c r="J16" s="5"/>
    </row>
    <row r="17" ht="41.1" customHeight="true" spans="1:10">
      <c r="A17" s="9"/>
      <c r="B17" s="14"/>
      <c r="C17" s="15"/>
      <c r="D17" s="16" t="s">
        <v>41</v>
      </c>
      <c r="E17" s="16" t="s">
        <v>42</v>
      </c>
      <c r="F17" s="27" t="s">
        <v>42</v>
      </c>
      <c r="G17" s="28"/>
      <c r="H17" s="5">
        <v>3</v>
      </c>
      <c r="I17" s="5">
        <v>3</v>
      </c>
      <c r="J17" s="5"/>
    </row>
    <row r="18" ht="41.1" customHeight="true" spans="1:10">
      <c r="A18" s="9"/>
      <c r="B18" s="14"/>
      <c r="C18" s="15"/>
      <c r="D18" s="16" t="s">
        <v>43</v>
      </c>
      <c r="E18" s="16" t="s">
        <v>44</v>
      </c>
      <c r="F18" s="27" t="s">
        <v>44</v>
      </c>
      <c r="G18" s="28"/>
      <c r="H18" s="5">
        <v>3</v>
      </c>
      <c r="I18" s="5">
        <v>3</v>
      </c>
      <c r="J18" s="5"/>
    </row>
    <row r="19" ht="41.1" customHeight="true" spans="1:10">
      <c r="A19" s="9"/>
      <c r="B19" s="14"/>
      <c r="C19" s="15"/>
      <c r="D19" s="13" t="s">
        <v>45</v>
      </c>
      <c r="E19" s="16" t="s">
        <v>46</v>
      </c>
      <c r="F19" s="27" t="s">
        <v>47</v>
      </c>
      <c r="G19" s="28"/>
      <c r="H19" s="5">
        <v>5</v>
      </c>
      <c r="I19" s="5">
        <v>5</v>
      </c>
      <c r="J19" s="5"/>
    </row>
    <row r="20" ht="41.1" customHeight="true" spans="1:10">
      <c r="A20" s="9"/>
      <c r="B20" s="14"/>
      <c r="C20" s="15"/>
      <c r="D20" s="16" t="s">
        <v>48</v>
      </c>
      <c r="E20" s="16" t="s">
        <v>49</v>
      </c>
      <c r="F20" s="27" t="s">
        <v>50</v>
      </c>
      <c r="G20" s="28"/>
      <c r="H20" s="5">
        <v>2</v>
      </c>
      <c r="I20" s="5">
        <v>2</v>
      </c>
      <c r="J20" s="42"/>
    </row>
    <row r="21" ht="41.1" customHeight="true" spans="1:11">
      <c r="A21" s="9"/>
      <c r="B21" s="14"/>
      <c r="C21" s="12" t="s">
        <v>51</v>
      </c>
      <c r="D21" s="13" t="s">
        <v>52</v>
      </c>
      <c r="E21" s="16" t="s">
        <v>53</v>
      </c>
      <c r="F21" s="29" t="s">
        <v>54</v>
      </c>
      <c r="G21" s="30"/>
      <c r="H21" s="31">
        <v>3</v>
      </c>
      <c r="I21" s="31">
        <v>2</v>
      </c>
      <c r="J21" s="16" t="s">
        <v>55</v>
      </c>
      <c r="K21" s="43"/>
    </row>
    <row r="22" ht="41.1" customHeight="true" spans="1:10">
      <c r="A22" s="9"/>
      <c r="B22" s="14"/>
      <c r="C22" s="17"/>
      <c r="D22" s="18" t="s">
        <v>56</v>
      </c>
      <c r="E22" s="32" t="s">
        <v>57</v>
      </c>
      <c r="F22" s="27" t="s">
        <v>58</v>
      </c>
      <c r="G22" s="28"/>
      <c r="H22" s="5">
        <v>2</v>
      </c>
      <c r="I22" s="5">
        <v>2</v>
      </c>
      <c r="J22" s="5"/>
    </row>
    <row r="23" ht="78.75" spans="1:10">
      <c r="A23" s="9"/>
      <c r="B23" s="14"/>
      <c r="C23" s="12" t="s">
        <v>59</v>
      </c>
      <c r="D23" s="10" t="s">
        <v>60</v>
      </c>
      <c r="E23" s="10" t="s">
        <v>61</v>
      </c>
      <c r="F23" s="33" t="s">
        <v>62</v>
      </c>
      <c r="G23" s="34"/>
      <c r="H23" s="10">
        <v>5</v>
      </c>
      <c r="I23" s="10">
        <v>5</v>
      </c>
      <c r="J23" s="44"/>
    </row>
    <row r="24" ht="38.1" customHeight="true" spans="1:10">
      <c r="A24" s="9"/>
      <c r="B24" s="19"/>
      <c r="C24" s="5" t="s">
        <v>63</v>
      </c>
      <c r="D24" s="10" t="s">
        <v>64</v>
      </c>
      <c r="E24" s="5" t="s">
        <v>65</v>
      </c>
      <c r="F24" s="5" t="s">
        <v>66</v>
      </c>
      <c r="G24" s="5"/>
      <c r="H24" s="5">
        <v>10</v>
      </c>
      <c r="I24" s="5">
        <v>10</v>
      </c>
      <c r="J24" s="5"/>
    </row>
    <row r="25" ht="110.25" spans="1:10">
      <c r="A25" s="9"/>
      <c r="B25" s="10" t="s">
        <v>67</v>
      </c>
      <c r="C25" s="10" t="s">
        <v>68</v>
      </c>
      <c r="D25" s="5" t="s">
        <v>69</v>
      </c>
      <c r="E25" s="5" t="s">
        <v>70</v>
      </c>
      <c r="F25" s="35" t="s">
        <v>71</v>
      </c>
      <c r="G25" s="36"/>
      <c r="H25" s="5">
        <v>10</v>
      </c>
      <c r="I25" s="5">
        <v>10</v>
      </c>
      <c r="J25" s="5"/>
    </row>
    <row r="26" ht="94.5" spans="1:10">
      <c r="A26" s="9"/>
      <c r="B26" s="10"/>
      <c r="C26" s="10" t="s">
        <v>72</v>
      </c>
      <c r="D26" s="5" t="s">
        <v>73</v>
      </c>
      <c r="E26" s="37" t="s">
        <v>74</v>
      </c>
      <c r="F26" s="35" t="s">
        <v>75</v>
      </c>
      <c r="G26" s="36"/>
      <c r="H26" s="5">
        <v>10</v>
      </c>
      <c r="I26" s="31">
        <v>8</v>
      </c>
      <c r="J26" s="31" t="s">
        <v>76</v>
      </c>
    </row>
    <row r="27" ht="157.5" spans="1:10">
      <c r="A27" s="9"/>
      <c r="B27" s="10"/>
      <c r="C27" s="10" t="s">
        <v>77</v>
      </c>
      <c r="D27" s="5" t="s">
        <v>78</v>
      </c>
      <c r="E27" s="37" t="s">
        <v>79</v>
      </c>
      <c r="F27" s="35" t="s">
        <v>80</v>
      </c>
      <c r="G27" s="36"/>
      <c r="H27" s="5">
        <v>10</v>
      </c>
      <c r="I27" s="3">
        <v>10</v>
      </c>
      <c r="J27" s="5"/>
    </row>
    <row r="28" ht="82" customHeight="true" spans="1:10">
      <c r="A28" s="9"/>
      <c r="B28" s="10" t="s">
        <v>81</v>
      </c>
      <c r="C28" s="20" t="s">
        <v>82</v>
      </c>
      <c r="D28" s="5" t="s">
        <v>83</v>
      </c>
      <c r="E28" s="5" t="s">
        <v>84</v>
      </c>
      <c r="F28" s="27" t="s">
        <v>85</v>
      </c>
      <c r="G28" s="28"/>
      <c r="H28" s="5">
        <v>10</v>
      </c>
      <c r="I28" s="45">
        <v>8</v>
      </c>
      <c r="J28" s="16" t="s">
        <v>86</v>
      </c>
    </row>
    <row r="29" ht="27" customHeight="true" spans="1:10">
      <c r="A29" s="21" t="s">
        <v>87</v>
      </c>
      <c r="B29" s="21"/>
      <c r="C29" s="21"/>
      <c r="D29" s="5"/>
      <c r="E29" s="21"/>
      <c r="F29" s="38"/>
      <c r="G29" s="39"/>
      <c r="H29" s="21">
        <f>SUM(H13:H28)+H6</f>
        <v>100</v>
      </c>
      <c r="I29" s="21">
        <f>SUM(I13:I28)+J6</f>
        <v>94.94</v>
      </c>
      <c r="J29" s="3"/>
    </row>
    <row r="30" ht="15.75" spans="4:4">
      <c r="D30" s="22"/>
    </row>
    <row r="31" ht="15.75" spans="4:4">
      <c r="D31" s="23"/>
    </row>
  </sheetData>
  <mergeCells count="3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B29"/>
    <mergeCell ref="F29:G29"/>
    <mergeCell ref="A10:A11"/>
    <mergeCell ref="A12:A28"/>
    <mergeCell ref="B13:B24"/>
    <mergeCell ref="B25:B27"/>
    <mergeCell ref="C13:C20"/>
    <mergeCell ref="C21:C22"/>
    <mergeCell ref="A5:C9"/>
  </mergeCells>
  <pageMargins left="0.708661417322835" right="0.511811023622047" top="0.551181102362205" bottom="0.551181102362205" header="0.31496062992126" footer="0.31496062992126"/>
  <pageSetup paperSize="9" scale="5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2025-08-26T18:53:26Z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F0FD35ABA5A4481381296B4FE1BB647F_13</vt:lpwstr>
  </property>
</Properties>
</file>