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填报" sheetId="1" r:id="rId1"/>
  </sheets>
  <definedNames>
    <definedName name="_xlnm.Print_Area" localSheetId="0">填报!$A$1:$J$32</definedName>
  </definedNames>
  <calcPr calcId="144525"/>
</workbook>
</file>

<file path=xl/sharedStrings.xml><?xml version="1.0" encoding="utf-8"?>
<sst xmlns="http://schemas.openxmlformats.org/spreadsheetml/2006/main" count="112" uniqueCount="84">
  <si>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</si>
  <si>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</si>
  <si>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</si>
  <si>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眼研所改革与发展</t>
  </si>
  <si>
    <t>主管部门</t>
  </si>
  <si>
    <t>北京市卫生健康委员会</t>
  </si>
  <si>
    <t>实施单位</t>
  </si>
  <si>
    <t>北京市眼科研究所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</si>
  <si>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</si>
  <si>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</si>
  <si>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</si>
  <si>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</si>
  <si>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</si>
  <si>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</si>
  <si>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</si>
  <si>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</si>
  <si>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</si>
  <si>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</si>
  <si>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</si>
  <si>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</si>
  <si>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</si>
  <si>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</si>
  <si>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</si>
  <si>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本项目通过开发优化iPSC建系和RPE分化工艺，开发成本更低、自动化程度更高、安全性更有保障的生产工艺；2.探究一种适用于递送iPSC-RPE细胞的媒介，降低手术风险的同时将细胞准确递送；3.构建视网膜色素上皮变性的大动物模型；4.探索细胞移植治疗视网膜变性的安全性和有效性。提高诱导分化效率，降低成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</si>
  <si>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</si>
  <si>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</si>
  <si>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</si>
  <si>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</si>
  <si>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</si>
  <si>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</si>
  <si>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</si>
  <si>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</si>
  <si>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</si>
  <si>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</si>
  <si>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体细胞重编程</t>
  </si>
  <si>
    <t>1个（台、套、件、辆）</t>
  </si>
  <si>
    <t>1个</t>
  </si>
  <si>
    <t>培养博硕士研究生</t>
  </si>
  <si>
    <t>2人</t>
  </si>
  <si>
    <t>7人</t>
  </si>
  <si>
    <t>提高指标值设置精确性</t>
  </si>
  <si>
    <t>建立稳健的iPSC-RPE标准分化技术</t>
  </si>
  <si>
    <t>参加国内眼科学相关学术会议</t>
  </si>
  <si>
    <t>10人次</t>
  </si>
  <si>
    <t>动物模型建立</t>
  </si>
  <si>
    <t>2个</t>
  </si>
  <si>
    <t>参加国际眼科学相关会议及学术交流</t>
  </si>
  <si>
    <t>5人次</t>
  </si>
  <si>
    <t>发表学术论文</t>
  </si>
  <si>
    <t>≥2篇</t>
  </si>
  <si>
    <t>16篇</t>
  </si>
  <si>
    <t>开展iPSC-RPE临床前研究</t>
  </si>
  <si>
    <t>申请专利</t>
  </si>
  <si>
    <t>1项</t>
  </si>
  <si>
    <t>2项</t>
  </si>
  <si>
    <t>质量指标</t>
  </si>
  <si>
    <t>专利申请成功率</t>
  </si>
  <si>
    <t>论文发表合格率</t>
  </si>
  <si>
    <t>申请实用新型或发明专利</t>
  </si>
  <si>
    <t>时效指标</t>
  </si>
  <si>
    <t>项目执行进度</t>
  </si>
  <si>
    <t>1年</t>
  </si>
  <si>
    <t>研究成果发布时间</t>
  </si>
  <si>
    <t>≤1年</t>
  </si>
  <si>
    <t>成本指标</t>
  </si>
  <si>
    <t>申请专利成本</t>
  </si>
  <si>
    <t>≤6万元</t>
  </si>
  <si>
    <t>6万元</t>
  </si>
  <si>
    <t>项目预算控制数</t>
  </si>
  <si>
    <t>≤800万元</t>
  </si>
  <si>
    <t>实际完成值775.90万元</t>
  </si>
  <si>
    <t>效益指标</t>
  </si>
  <si>
    <t>经济效益
指标</t>
  </si>
  <si>
    <t>分化和纯化技术体系的成本</t>
  </si>
  <si>
    <t>得到降低</t>
  </si>
  <si>
    <t>达成预期指标</t>
  </si>
  <si>
    <t>社会效益
指标</t>
  </si>
  <si>
    <t>高效分诱导分化为iPSC-RPE细胞效率</t>
  </si>
  <si>
    <t>提高</t>
  </si>
  <si>
    <t>满意度
指标</t>
  </si>
  <si>
    <t>服务对象满意度指标</t>
  </si>
  <si>
    <t>项目组成员满意度</t>
  </si>
  <si>
    <t>≥90%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</si>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</sst>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0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2" fillId="13" borderId="13" applyNumberForma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4" fillId="30" borderId="13" applyNumberFormat="false" applyAlignment="false" applyProtection="false">
      <alignment vertical="center"/>
    </xf>
    <xf numFmtId="0" fontId="14" fillId="13" borderId="10" applyNumberFormat="false" applyAlignment="false" applyProtection="false">
      <alignment vertical="center"/>
    </xf>
    <xf numFmtId="0" fontId="25" fillId="31" borderId="14" applyNumberFormat="false" applyAlignment="false" applyProtection="false">
      <alignment vertical="center"/>
    </xf>
    <xf numFmtId="0" fontId="26" fillId="0" borderId="15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0" fillId="23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</cellStyleXfs>
  <cellXfs count="34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5" fillId="0" borderId="4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/>
    </xf>
    <xf numFmtId="177" fontId="4" fillId="0" borderId="1" xfId="0" applyNumberFormat="true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2" xfId="0" applyNumberFormat="true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10" fontId="4" fillId="0" borderId="1" xfId="11" applyNumberFormat="true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0" fontId="7" fillId="0" borderId="0" xfId="0" applyFont="true"/>
    <xf numFmtId="176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</xdr:colOff>
      <xdr:row>4</xdr:row>
      <xdr:rowOff>27940</xdr:rowOff>
    </xdr:from>
    <xdr:to>
      <xdr:col>3</xdr:col>
      <xdr:colOff>1513205</xdr:colOff>
      <xdr:row>5</xdr:row>
      <xdr:rowOff>8890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34210" y="1205230"/>
          <a:ext cx="1509395" cy="38100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  <xdr:txBody>
        <a:bodyPr/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2"/>
  <sheetViews>
    <sheetView tabSelected="1" zoomScale="80" zoomScaleNormal="80" workbookViewId="0">
      <selection activeCell="J19" sqref="J19"/>
    </sheetView>
  </sheetViews>
  <sheetFormatPr defaultColWidth="9" defaultRowHeight="13.5"/>
  <cols>
    <col min="1" max="1" width="5.33333333333333" customWidth="true"/>
    <col min="2" max="2" width="7.775" customWidth="true"/>
    <col min="3" max="3" width="12.225" customWidth="true"/>
    <col min="4" max="4" width="22.225" customWidth="true"/>
    <col min="5" max="5" width="19.4416666666667" customWidth="true"/>
    <col min="6" max="6" width="14.5583333333333" customWidth="true"/>
    <col min="7" max="7" width="15.4416666666667" customWidth="true"/>
    <col min="8" max="8" width="12.4416666666667" customWidth="true"/>
    <col min="9" max="9" width="11" customWidth="true"/>
    <col min="10" max="10" width="14.5583333333333" customWidth="true"/>
  </cols>
  <sheetData>
    <row r="1" ht="34.0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9.95" customHeight="true" spans="1:10">
      <c r="A4" s="3" t="s">
        <v>4</v>
      </c>
      <c r="B4" s="3"/>
      <c r="C4" s="3"/>
      <c r="D4" s="4" t="s">
        <v>5</v>
      </c>
      <c r="E4" s="20"/>
      <c r="F4" s="21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63" customHeight="true" spans="1:10">
      <c r="A6" s="5"/>
      <c r="B6" s="5"/>
      <c r="C6" s="5"/>
      <c r="D6" s="6" t="s">
        <v>15</v>
      </c>
      <c r="E6" s="22">
        <v>800</v>
      </c>
      <c r="F6" s="23">
        <v>800</v>
      </c>
      <c r="G6" s="23">
        <f>SUM(G7:G9)</f>
        <v>775.9</v>
      </c>
      <c r="H6" s="24">
        <v>10</v>
      </c>
      <c r="I6" s="30">
        <f>G6/F6</f>
        <v>0.969875</v>
      </c>
      <c r="J6" s="31">
        <f>10*I6</f>
        <v>9.69875</v>
      </c>
    </row>
    <row r="7" ht="15.75" spans="1:10">
      <c r="A7" s="5"/>
      <c r="B7" s="5"/>
      <c r="C7" s="5"/>
      <c r="D7" s="7" t="s">
        <v>16</v>
      </c>
      <c r="E7" s="22">
        <v>800</v>
      </c>
      <c r="F7" s="23">
        <v>800</v>
      </c>
      <c r="G7" s="23">
        <v>775.9</v>
      </c>
      <c r="H7" s="24" t="s">
        <v>17</v>
      </c>
      <c r="I7" s="30">
        <f>G7/F7</f>
        <v>0.969875</v>
      </c>
      <c r="J7" s="10" t="s">
        <v>17</v>
      </c>
    </row>
    <row r="8" ht="25.05" customHeight="true" spans="1:10">
      <c r="A8" s="5"/>
      <c r="B8" s="5"/>
      <c r="C8" s="5"/>
      <c r="D8" s="3" t="s">
        <v>18</v>
      </c>
      <c r="E8" s="24" t="s">
        <v>17</v>
      </c>
      <c r="F8" s="24" t="s">
        <v>17</v>
      </c>
      <c r="G8" s="24" t="s">
        <v>17</v>
      </c>
      <c r="H8" s="24" t="s">
        <v>17</v>
      </c>
      <c r="I8" s="24" t="s">
        <v>17</v>
      </c>
      <c r="J8" s="10" t="s">
        <v>17</v>
      </c>
    </row>
    <row r="9" ht="19.05" customHeight="true" spans="1:10">
      <c r="A9" s="5"/>
      <c r="B9" s="5"/>
      <c r="C9" s="5"/>
      <c r="D9" s="8" t="s">
        <v>19</v>
      </c>
      <c r="E9" s="24" t="s">
        <v>17</v>
      </c>
      <c r="F9" s="24" t="s">
        <v>17</v>
      </c>
      <c r="G9" s="24" t="s">
        <v>17</v>
      </c>
      <c r="H9" s="24" t="s">
        <v>17</v>
      </c>
      <c r="I9" s="24" t="s">
        <v>17</v>
      </c>
      <c r="J9" s="10" t="s">
        <v>17</v>
      </c>
    </row>
    <row r="10" ht="25.95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35" customHeight="true" spans="1:11">
      <c r="A11" s="9"/>
      <c r="B11" s="10" t="s">
        <v>23</v>
      </c>
      <c r="C11" s="10"/>
      <c r="D11" s="10"/>
      <c r="E11" s="10"/>
      <c r="F11" s="10" t="s">
        <v>23</v>
      </c>
      <c r="G11" s="10"/>
      <c r="H11" s="10"/>
      <c r="I11" s="10"/>
      <c r="J11" s="10"/>
      <c r="K11" s="32"/>
    </row>
    <row r="12" ht="31.5" spans="1:10">
      <c r="A12" s="9" t="s">
        <v>24</v>
      </c>
      <c r="B12" s="5" t="s">
        <v>25</v>
      </c>
      <c r="C12" s="3" t="s">
        <v>26</v>
      </c>
      <c r="D12" s="3" t="s">
        <v>27</v>
      </c>
      <c r="E12" s="3" t="s">
        <v>28</v>
      </c>
      <c r="F12" s="5" t="s">
        <v>29</v>
      </c>
      <c r="G12" s="5"/>
      <c r="H12" s="5" t="s">
        <v>30</v>
      </c>
      <c r="I12" s="5" t="s">
        <v>14</v>
      </c>
      <c r="J12" s="5" t="s">
        <v>31</v>
      </c>
    </row>
    <row r="13" ht="39" customHeight="true" spans="1:10">
      <c r="A13" s="9"/>
      <c r="B13" s="11" t="s">
        <v>32</v>
      </c>
      <c r="C13" s="12" t="s">
        <v>33</v>
      </c>
      <c r="D13" s="5" t="s">
        <v>34</v>
      </c>
      <c r="E13" s="5" t="s">
        <v>35</v>
      </c>
      <c r="F13" s="25" t="s">
        <v>36</v>
      </c>
      <c r="G13" s="26"/>
      <c r="H13" s="5">
        <v>4</v>
      </c>
      <c r="I13" s="10">
        <v>4</v>
      </c>
      <c r="J13" s="10"/>
    </row>
    <row r="14" ht="39" customHeight="true" spans="1:10">
      <c r="A14" s="9"/>
      <c r="B14" s="13"/>
      <c r="C14" s="14"/>
      <c r="D14" s="5" t="s">
        <v>37</v>
      </c>
      <c r="E14" s="3" t="s">
        <v>38</v>
      </c>
      <c r="F14" s="25" t="s">
        <v>39</v>
      </c>
      <c r="G14" s="26"/>
      <c r="H14" s="5">
        <v>4</v>
      </c>
      <c r="I14" s="10">
        <f>4-4*10%</f>
        <v>3.6</v>
      </c>
      <c r="J14" s="10" t="s">
        <v>40</v>
      </c>
    </row>
    <row r="15" ht="40.05" customHeight="true" spans="1:10">
      <c r="A15" s="9"/>
      <c r="B15" s="13"/>
      <c r="C15" s="14"/>
      <c r="D15" s="5" t="s">
        <v>41</v>
      </c>
      <c r="E15" s="5" t="s">
        <v>35</v>
      </c>
      <c r="F15" s="25" t="s">
        <v>36</v>
      </c>
      <c r="G15" s="26"/>
      <c r="H15" s="5">
        <v>4</v>
      </c>
      <c r="I15" s="10">
        <v>4</v>
      </c>
      <c r="J15" s="10"/>
    </row>
    <row r="16" ht="40.05" customHeight="true" spans="1:10">
      <c r="A16" s="9"/>
      <c r="B16" s="13"/>
      <c r="C16" s="14"/>
      <c r="D16" s="5" t="s">
        <v>42</v>
      </c>
      <c r="E16" s="3" t="s">
        <v>43</v>
      </c>
      <c r="F16" s="25" t="s">
        <v>43</v>
      </c>
      <c r="G16" s="26"/>
      <c r="H16" s="5">
        <v>4</v>
      </c>
      <c r="I16" s="10">
        <v>4</v>
      </c>
      <c r="J16" s="10"/>
    </row>
    <row r="17" ht="40.05" customHeight="true" spans="1:10">
      <c r="A17" s="9"/>
      <c r="B17" s="13"/>
      <c r="C17" s="14"/>
      <c r="D17" s="3" t="s">
        <v>44</v>
      </c>
      <c r="E17" s="5" t="s">
        <v>35</v>
      </c>
      <c r="F17" s="25" t="s">
        <v>45</v>
      </c>
      <c r="G17" s="26"/>
      <c r="H17" s="5">
        <v>4</v>
      </c>
      <c r="I17" s="10">
        <v>4</v>
      </c>
      <c r="J17" s="10"/>
    </row>
    <row r="18" ht="40.05" customHeight="true" spans="1:10">
      <c r="A18" s="9"/>
      <c r="B18" s="13"/>
      <c r="C18" s="14"/>
      <c r="D18" s="5" t="s">
        <v>46</v>
      </c>
      <c r="E18" s="3" t="s">
        <v>47</v>
      </c>
      <c r="F18" s="25" t="s">
        <v>47</v>
      </c>
      <c r="G18" s="26"/>
      <c r="H18" s="5">
        <v>4</v>
      </c>
      <c r="I18" s="10">
        <v>4</v>
      </c>
      <c r="J18" s="10"/>
    </row>
    <row r="19" ht="40.05" customHeight="true" spans="1:10">
      <c r="A19" s="9"/>
      <c r="B19" s="13"/>
      <c r="C19" s="14"/>
      <c r="D19" s="3" t="s">
        <v>48</v>
      </c>
      <c r="E19" s="3" t="s">
        <v>49</v>
      </c>
      <c r="F19" s="25" t="s">
        <v>50</v>
      </c>
      <c r="G19" s="26"/>
      <c r="H19" s="5">
        <v>4</v>
      </c>
      <c r="I19" s="10">
        <f>4-4*30%</f>
        <v>2.8</v>
      </c>
      <c r="J19" s="10" t="s">
        <v>40</v>
      </c>
    </row>
    <row r="20" ht="40.05" customHeight="true" spans="1:10">
      <c r="A20" s="9"/>
      <c r="B20" s="13"/>
      <c r="C20" s="14"/>
      <c r="D20" s="5" t="s">
        <v>51</v>
      </c>
      <c r="E20" s="5" t="s">
        <v>35</v>
      </c>
      <c r="F20" s="25" t="s">
        <v>36</v>
      </c>
      <c r="G20" s="26"/>
      <c r="H20" s="10">
        <v>4</v>
      </c>
      <c r="I20" s="10">
        <v>4</v>
      </c>
      <c r="J20" s="10"/>
    </row>
    <row r="21" ht="25" customHeight="true" spans="1:10">
      <c r="A21" s="9"/>
      <c r="B21" s="13"/>
      <c r="C21" s="15"/>
      <c r="D21" s="3" t="s">
        <v>52</v>
      </c>
      <c r="E21" s="3" t="s">
        <v>53</v>
      </c>
      <c r="F21" s="3" t="s">
        <v>54</v>
      </c>
      <c r="G21" s="3"/>
      <c r="H21" s="10">
        <v>4</v>
      </c>
      <c r="I21" s="10">
        <v>4</v>
      </c>
      <c r="J21" s="10"/>
    </row>
    <row r="22" ht="25" customHeight="true" spans="1:10">
      <c r="A22" s="9"/>
      <c r="B22" s="13"/>
      <c r="C22" s="12" t="s">
        <v>55</v>
      </c>
      <c r="D22" s="3" t="s">
        <v>56</v>
      </c>
      <c r="E22" s="27">
        <v>1</v>
      </c>
      <c r="F22" s="28">
        <v>1</v>
      </c>
      <c r="G22" s="21"/>
      <c r="H22" s="10">
        <v>4</v>
      </c>
      <c r="I22" s="10">
        <v>4</v>
      </c>
      <c r="J22" s="10"/>
    </row>
    <row r="23" ht="25" customHeight="true" spans="1:10">
      <c r="A23" s="9"/>
      <c r="B23" s="13"/>
      <c r="C23" s="14"/>
      <c r="D23" s="3" t="s">
        <v>57</v>
      </c>
      <c r="E23" s="27">
        <v>1</v>
      </c>
      <c r="F23" s="28">
        <v>1</v>
      </c>
      <c r="G23" s="21"/>
      <c r="H23" s="10">
        <v>4</v>
      </c>
      <c r="I23" s="10">
        <v>4</v>
      </c>
      <c r="J23" s="10"/>
    </row>
    <row r="24" ht="37" customHeight="true" spans="1:10">
      <c r="A24" s="9"/>
      <c r="B24" s="13"/>
      <c r="C24" s="15"/>
      <c r="D24" s="5" t="s">
        <v>58</v>
      </c>
      <c r="E24" s="3" t="s">
        <v>53</v>
      </c>
      <c r="F24" s="5" t="s">
        <v>53</v>
      </c>
      <c r="G24" s="5"/>
      <c r="H24" s="10">
        <v>4</v>
      </c>
      <c r="I24" s="10">
        <v>4</v>
      </c>
      <c r="J24" s="10"/>
    </row>
    <row r="25" ht="25" customHeight="true" spans="1:10">
      <c r="A25" s="9"/>
      <c r="B25" s="13"/>
      <c r="C25" s="12" t="s">
        <v>59</v>
      </c>
      <c r="D25" s="5" t="s">
        <v>60</v>
      </c>
      <c r="E25" s="5" t="s">
        <v>61</v>
      </c>
      <c r="F25" s="25" t="s">
        <v>61</v>
      </c>
      <c r="G25" s="26"/>
      <c r="H25" s="10">
        <v>5</v>
      </c>
      <c r="I25" s="10">
        <v>5</v>
      </c>
      <c r="J25" s="10"/>
    </row>
    <row r="26" ht="25" customHeight="true" spans="1:10">
      <c r="A26" s="9"/>
      <c r="B26" s="13"/>
      <c r="C26" s="15"/>
      <c r="D26" s="5" t="s">
        <v>62</v>
      </c>
      <c r="E26" s="5" t="s">
        <v>63</v>
      </c>
      <c r="F26" s="5" t="s">
        <v>61</v>
      </c>
      <c r="G26" s="5"/>
      <c r="H26" s="10">
        <v>5</v>
      </c>
      <c r="I26" s="10">
        <v>5</v>
      </c>
      <c r="J26" s="10"/>
    </row>
    <row r="27" ht="40.95" customHeight="true" spans="1:10">
      <c r="A27" s="9"/>
      <c r="B27" s="13"/>
      <c r="C27" s="16" t="s">
        <v>64</v>
      </c>
      <c r="D27" s="5" t="s">
        <v>65</v>
      </c>
      <c r="E27" s="5" t="s">
        <v>66</v>
      </c>
      <c r="F27" s="25" t="s">
        <v>67</v>
      </c>
      <c r="G27" s="26"/>
      <c r="H27" s="10">
        <v>1</v>
      </c>
      <c r="I27" s="10">
        <v>1</v>
      </c>
      <c r="J27" s="10"/>
    </row>
    <row r="28" ht="37.95" customHeight="true" spans="1:10">
      <c r="A28" s="9"/>
      <c r="B28" s="13"/>
      <c r="C28" s="17"/>
      <c r="D28" s="5" t="s">
        <v>68</v>
      </c>
      <c r="E28" s="29" t="s">
        <v>69</v>
      </c>
      <c r="F28" s="29" t="s">
        <v>70</v>
      </c>
      <c r="G28" s="29"/>
      <c r="H28" s="10">
        <v>5</v>
      </c>
      <c r="I28" s="10">
        <v>5</v>
      </c>
      <c r="J28" s="10"/>
    </row>
    <row r="29" ht="40.95" customHeight="true" spans="1:10">
      <c r="A29" s="9"/>
      <c r="B29" s="18" t="s">
        <v>71</v>
      </c>
      <c r="C29" s="18" t="s">
        <v>72</v>
      </c>
      <c r="D29" s="5" t="s">
        <v>73</v>
      </c>
      <c r="E29" s="5" t="s">
        <v>74</v>
      </c>
      <c r="F29" s="3" t="s">
        <v>75</v>
      </c>
      <c r="G29" s="3"/>
      <c r="H29" s="10">
        <v>10</v>
      </c>
      <c r="I29" s="24">
        <v>10</v>
      </c>
      <c r="J29" s="10"/>
    </row>
    <row r="30" ht="40.95" customHeight="true" spans="1:10">
      <c r="A30" s="9"/>
      <c r="B30" s="18"/>
      <c r="C30" s="18" t="s">
        <v>76</v>
      </c>
      <c r="D30" s="5" t="s">
        <v>77</v>
      </c>
      <c r="E30" s="5" t="s">
        <v>78</v>
      </c>
      <c r="F30" s="3" t="s">
        <v>75</v>
      </c>
      <c r="G30" s="3"/>
      <c r="H30" s="10">
        <v>10</v>
      </c>
      <c r="I30" s="24">
        <v>10</v>
      </c>
      <c r="J30" s="10"/>
    </row>
    <row r="31" ht="51" customHeight="true" spans="1:10">
      <c r="A31" s="9"/>
      <c r="B31" s="18" t="s">
        <v>79</v>
      </c>
      <c r="C31" s="18" t="s">
        <v>80</v>
      </c>
      <c r="D31" s="5" t="s">
        <v>81</v>
      </c>
      <c r="E31" s="3" t="s">
        <v>82</v>
      </c>
      <c r="F31" s="27">
        <v>0.99</v>
      </c>
      <c r="G31" s="3"/>
      <c r="H31" s="10">
        <v>6</v>
      </c>
      <c r="I31" s="24">
        <v>6</v>
      </c>
      <c r="J31" s="10"/>
    </row>
    <row r="32" ht="27" customHeight="true" spans="1:10">
      <c r="A32" s="19" t="s">
        <v>83</v>
      </c>
      <c r="B32" s="19"/>
      <c r="C32" s="19"/>
      <c r="D32" s="19"/>
      <c r="E32" s="19"/>
      <c r="F32" s="19"/>
      <c r="G32" s="19"/>
      <c r="H32" s="19">
        <v>100</v>
      </c>
      <c r="I32" s="33">
        <f>SUM(I13:I31)+J6</f>
        <v>98.09875</v>
      </c>
      <c r="J32" s="3"/>
    </row>
  </sheetData>
  <mergeCells count="41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10:A11"/>
    <mergeCell ref="A12:A31"/>
    <mergeCell ref="B13:B28"/>
    <mergeCell ref="B29:B30"/>
    <mergeCell ref="C13:C21"/>
    <mergeCell ref="C22:C24"/>
    <mergeCell ref="C25:C26"/>
    <mergeCell ref="C27:C28"/>
    <mergeCell ref="A5:C9"/>
  </mergeCells>
  <pageMargins left="0.708661417322835" right="0.511811023622047" top="0.551181102362205" bottom="0.551181102362205" header="0.31496062992126" footer="0.31496062992126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填报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AC533767617D4F76BA49F43DB4B82FF0_13</vt:lpwstr>
  </property>
</Properties>
</file>