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625"/>
  </bookViews>
  <sheets>
    <sheet name="Sheet1" sheetId="1" r:id="rId1"/>
  </sheets>
  <definedNames>
    <definedName name="_xlnm.Print_Area" localSheetId="0">Sheet1!$A$1:$J$22</definedName>
  </definedNames>
  <calcPr calcId="144525"/>
</workbook>
</file>

<file path=xl/sharedStrings.xml><?xml version="1.0" encoding="utf-8"?>
<sst xmlns="http://schemas.openxmlformats.org/spreadsheetml/2006/main" count="80" uniqueCount="63">
  <si>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</si>
  <si>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</si>
  <si>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</si>
  <si>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病原监测、快速识别和传染病预测预警及自动化临床样本库平台建设</t>
  </si>
  <si>
    <t>主管部门</t>
  </si>
  <si>
    <t>北京市卫生健康委员会</t>
  </si>
  <si>
    <t>实施单位</t>
  </si>
  <si>
    <t>北京市感染性疾病研究中心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</si>
  <si>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</si>
  <si>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</si>
  <si>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</si>
  <si>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</si>
  <si>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</si>
  <si>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</si>
  <si>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</si>
  <si>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</si>
  <si>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</si>
  <si>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</si>
  <si>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</si>
  <si>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</si>
  <si>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</si>
  <si>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</si>
  <si>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</si>
  <si>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对现有专业实验室不断改造升级，逐步完善样本库自动化管理系统，围绕“传染病病原学“关键核心开展科技攻关，科学问题导向与研究技术优势结合，建设成为“科研管理现金管理机制健全、技术队伍优化、一起设备精良特色鲜明的病原识别技术平台，为临床、科研疾控提供科技支撑。</t>
  </si>
  <si>
    <t>完成样本库升级管理系统，围绕关键传染病免疫调控机制，建立高质量队列。建立传染病溯源预警服务器，生信数据系统成立。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</si>
  <si>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</si>
  <si>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</si>
  <si>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</si>
  <si>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</si>
  <si>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</si>
  <si>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</si>
  <si>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</si>
  <si>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</si>
  <si>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</si>
  <si>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</si>
  <si>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论文发表</t>
  </si>
  <si>
    <t>≥3篇</t>
  </si>
  <si>
    <t>4篇SCI文章</t>
  </si>
  <si>
    <t>质量指标</t>
  </si>
  <si>
    <t>发表SCI论文累计影响因子</t>
  </si>
  <si>
    <t>＞10分</t>
  </si>
  <si>
    <t>累计影响因子22分</t>
  </si>
  <si>
    <t>时效指标</t>
  </si>
  <si>
    <t>2024年1月-3月完成整理与收集符合入组标准的病例的流行病学资料,建立临床样本资源库；样本库自动化设备调研，确定整体建设方案，完成的及时率</t>
  </si>
  <si>
    <t>2024年4月-6月，建立基于不同样本的高通量测序和分析流程，建立3-5种虫媒疾病病原体的核酸检测技术体系，完成的及时率</t>
  </si>
  <si>
    <t>2024年7月-9月，分析获得的病原的基因组数据、分析病原的变异、耐药等动态进化规律； 完成的及时率</t>
  </si>
  <si>
    <t>2024年10月-12月，基于获得的病原遗传信息，建立或更新病原的核酸检测技术体系，完成的及时率</t>
  </si>
  <si>
    <t>成本指标</t>
  </si>
  <si>
    <t>项目的预算控制</t>
  </si>
  <si>
    <t>≤304.5万元</t>
  </si>
  <si>
    <t>236.221834万元</t>
  </si>
  <si>
    <t>效益
指标</t>
  </si>
  <si>
    <t>社会效益
指标</t>
  </si>
  <si>
    <t>项目产生的直接或间接社会经济效益</t>
  </si>
  <si>
    <t>传染病和非传染病临床数据和样本资源进行全面系统、规范的采集保存和记录，重大疫情监测预警、溯源耐药以及分析应急处置工作的水平提升</t>
  </si>
  <si>
    <t>建立传染病和非传染病临床数据，提升溯源耐药以及分析应急处置工作水平</t>
  </si>
  <si>
    <t>支撑材料不够全面，量化程度有待加强</t>
  </si>
  <si>
    <t>满意度
指标</t>
  </si>
  <si>
    <t>服务对象满意度指标</t>
  </si>
  <si>
    <t>项目执行人员满意度</t>
  </si>
  <si>
    <t>≥90%</t>
  </si>
  <si>
    <t>支撑材料有待加强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</si>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</sst>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7" fillId="11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8" fillId="0" borderId="10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1" fillId="0" borderId="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0" fillId="0" borderId="1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15" fillId="0" borderId="12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12" fillId="7" borderId="8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21" fillId="28" borderId="8" applyNumberFormat="false" applyAlignment="false" applyProtection="false">
      <alignment vertical="center"/>
    </xf>
    <xf numFmtId="0" fontId="23" fillId="7" borderId="13" applyNumberFormat="false" applyAlignment="false" applyProtection="false">
      <alignment vertical="center"/>
    </xf>
    <xf numFmtId="0" fontId="24" fillId="30" borderId="14" applyNumberFormat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0" fillId="17" borderId="11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22" fillId="29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23">
    <xf numFmtId="0" fontId="0" fillId="0" borderId="0" xfId="0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9" fontId="3" fillId="0" borderId="1" xfId="0" applyNumberFormat="true" applyFont="true" applyBorder="true" applyAlignment="true">
      <alignment horizontal="center" vertical="center" wrapText="true"/>
    </xf>
    <xf numFmtId="9" fontId="3" fillId="0" borderId="2" xfId="0" applyNumberFormat="true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2213610" y="121031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2"/>
  <sheetViews>
    <sheetView tabSelected="1" view="pageBreakPreview" zoomScale="85" zoomScaleNormal="100" zoomScaleSheetLayoutView="85" workbookViewId="0">
      <selection activeCell="E8" sqref="E8:J9"/>
    </sheetView>
  </sheetViews>
  <sheetFormatPr defaultColWidth="9" defaultRowHeight="13.5"/>
  <cols>
    <col min="1" max="1" width="5.375" customWidth="true"/>
    <col min="2" max="2" width="11.125" customWidth="true"/>
    <col min="3" max="3" width="12.25" customWidth="true"/>
    <col min="4" max="4" width="27.875" customWidth="true"/>
    <col min="5" max="5" width="21.375" customWidth="true"/>
    <col min="6" max="6" width="14.125" customWidth="true"/>
    <col min="7" max="7" width="13.125" customWidth="true"/>
    <col min="8" max="8" width="12.5" customWidth="true"/>
    <col min="9" max="9" width="11" customWidth="true"/>
    <col min="10" max="10" width="14.625" customWidth="true"/>
  </cols>
  <sheetData>
    <row r="1" ht="34.15" customHeight="true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true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true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true" spans="1:10">
      <c r="A4" s="3" t="s">
        <v>4</v>
      </c>
      <c r="B4" s="3"/>
      <c r="C4" s="3"/>
      <c r="D4" s="4" t="s">
        <v>5</v>
      </c>
      <c r="E4" s="14"/>
      <c r="F4" s="15"/>
      <c r="G4" s="3" t="s">
        <v>6</v>
      </c>
      <c r="H4" s="5" t="s">
        <v>7</v>
      </c>
      <c r="I4" s="5"/>
      <c r="J4" s="5"/>
    </row>
    <row r="5" ht="31.5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.1" customHeight="true" spans="1:10">
      <c r="A6" s="5"/>
      <c r="B6" s="5"/>
      <c r="C6" s="5"/>
      <c r="D6" s="6" t="s">
        <v>15</v>
      </c>
      <c r="E6" s="3">
        <v>245.9155</v>
      </c>
      <c r="F6" s="3">
        <v>245.9155</v>
      </c>
      <c r="G6" s="3">
        <v>236.221834</v>
      </c>
      <c r="H6" s="3">
        <v>10</v>
      </c>
      <c r="I6" s="20">
        <f>G6/F6</f>
        <v>0.960581313499962</v>
      </c>
      <c r="J6" s="21">
        <f>10*I6</f>
        <v>9.60581313499962</v>
      </c>
    </row>
    <row r="7" ht="21.95" customHeight="true" spans="1:10">
      <c r="A7" s="5"/>
      <c r="B7" s="5"/>
      <c r="C7" s="5"/>
      <c r="D7" s="7" t="s">
        <v>16</v>
      </c>
      <c r="E7" s="3">
        <v>245.9155</v>
      </c>
      <c r="F7" s="3">
        <v>245.9155</v>
      </c>
      <c r="G7" s="3">
        <v>236.221834</v>
      </c>
      <c r="H7" s="3" t="s">
        <v>17</v>
      </c>
      <c r="I7" s="20">
        <f>G7/F7</f>
        <v>0.960581313499962</v>
      </c>
      <c r="J7" s="5" t="s">
        <v>17</v>
      </c>
    </row>
    <row r="8" ht="25.15" customHeight="true" spans="1:10">
      <c r="A8" s="5"/>
      <c r="B8" s="5"/>
      <c r="C8" s="5"/>
      <c r="D8" s="3" t="s">
        <v>18</v>
      </c>
      <c r="E8" s="3" t="s">
        <v>17</v>
      </c>
      <c r="F8" s="3" t="s">
        <v>17</v>
      </c>
      <c r="G8" s="3" t="s">
        <v>17</v>
      </c>
      <c r="H8" s="3" t="s">
        <v>17</v>
      </c>
      <c r="I8" s="3" t="s">
        <v>17</v>
      </c>
      <c r="J8" s="3" t="s">
        <v>17</v>
      </c>
    </row>
    <row r="9" ht="19.15" customHeight="true" spans="1:10">
      <c r="A9" s="5"/>
      <c r="B9" s="5"/>
      <c r="C9" s="5"/>
      <c r="D9" s="8" t="s">
        <v>19</v>
      </c>
      <c r="E9" s="3" t="s">
        <v>17</v>
      </c>
      <c r="F9" s="3" t="s">
        <v>17</v>
      </c>
      <c r="G9" s="3" t="s">
        <v>17</v>
      </c>
      <c r="H9" s="3" t="s">
        <v>17</v>
      </c>
      <c r="I9" s="3" t="s">
        <v>17</v>
      </c>
      <c r="J9" s="3" t="s">
        <v>17</v>
      </c>
    </row>
    <row r="10" ht="26.1" customHeight="true" spans="1:10">
      <c r="A10" s="9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true" spans="1:10">
      <c r="A11" s="9"/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</row>
    <row r="12" ht="31.5" spans="1:10">
      <c r="A12" s="9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41.1" customHeight="true" spans="1:10">
      <c r="A13" s="9"/>
      <c r="B13" s="10" t="s">
        <v>33</v>
      </c>
      <c r="C13" s="3" t="s">
        <v>34</v>
      </c>
      <c r="D13" s="5" t="s">
        <v>35</v>
      </c>
      <c r="E13" s="3" t="s">
        <v>36</v>
      </c>
      <c r="F13" s="3" t="s">
        <v>37</v>
      </c>
      <c r="G13" s="3"/>
      <c r="H13" s="5">
        <v>10</v>
      </c>
      <c r="I13" s="5">
        <v>10</v>
      </c>
      <c r="J13" s="3"/>
    </row>
    <row r="14" ht="41.1" customHeight="true" spans="1:10">
      <c r="A14" s="9"/>
      <c r="B14" s="11"/>
      <c r="C14" s="3" t="s">
        <v>38</v>
      </c>
      <c r="D14" s="5" t="s">
        <v>39</v>
      </c>
      <c r="E14" s="5" t="s">
        <v>40</v>
      </c>
      <c r="F14" s="5" t="s">
        <v>41</v>
      </c>
      <c r="G14" s="5"/>
      <c r="H14" s="5">
        <v>10</v>
      </c>
      <c r="I14" s="5">
        <v>10</v>
      </c>
      <c r="J14" s="3"/>
    </row>
    <row r="15" ht="110.1" customHeight="true" spans="1:10">
      <c r="A15" s="9"/>
      <c r="B15" s="11"/>
      <c r="C15" s="3" t="s">
        <v>42</v>
      </c>
      <c r="D15" s="5" t="s">
        <v>43</v>
      </c>
      <c r="E15" s="16">
        <v>1</v>
      </c>
      <c r="F15" s="17">
        <v>1</v>
      </c>
      <c r="G15" s="18"/>
      <c r="H15" s="5">
        <v>5</v>
      </c>
      <c r="I15" s="5">
        <v>5</v>
      </c>
      <c r="J15" s="3"/>
    </row>
    <row r="16" ht="93.95" customHeight="true" spans="1:10">
      <c r="A16" s="9"/>
      <c r="B16" s="11"/>
      <c r="C16" s="3" t="s">
        <v>42</v>
      </c>
      <c r="D16" s="5" t="s">
        <v>44</v>
      </c>
      <c r="E16" s="16">
        <v>1</v>
      </c>
      <c r="F16" s="17">
        <v>1</v>
      </c>
      <c r="G16" s="18"/>
      <c r="H16" s="5">
        <v>5</v>
      </c>
      <c r="I16" s="5">
        <v>5</v>
      </c>
      <c r="J16" s="3"/>
    </row>
    <row r="17" ht="78" customHeight="true" spans="1:10">
      <c r="A17" s="9"/>
      <c r="B17" s="11"/>
      <c r="C17" s="3" t="s">
        <v>42</v>
      </c>
      <c r="D17" s="5" t="s">
        <v>45</v>
      </c>
      <c r="E17" s="16">
        <v>1</v>
      </c>
      <c r="F17" s="17">
        <v>1</v>
      </c>
      <c r="G17" s="18"/>
      <c r="H17" s="5">
        <v>5</v>
      </c>
      <c r="I17" s="5">
        <v>5</v>
      </c>
      <c r="J17" s="3"/>
    </row>
    <row r="18" ht="81" customHeight="true" spans="1:10">
      <c r="A18" s="9"/>
      <c r="B18" s="11"/>
      <c r="C18" s="3" t="s">
        <v>42</v>
      </c>
      <c r="D18" s="5" t="s">
        <v>46</v>
      </c>
      <c r="E18" s="16">
        <v>1</v>
      </c>
      <c r="F18" s="17">
        <v>1</v>
      </c>
      <c r="G18" s="18"/>
      <c r="H18" s="5">
        <v>5</v>
      </c>
      <c r="I18" s="5">
        <v>5</v>
      </c>
      <c r="J18" s="3"/>
    </row>
    <row r="19" ht="38.1" customHeight="true" spans="1:10">
      <c r="A19" s="9"/>
      <c r="B19" s="11"/>
      <c r="C19" s="5" t="s">
        <v>47</v>
      </c>
      <c r="D19" s="5" t="s">
        <v>48</v>
      </c>
      <c r="E19" s="5" t="s">
        <v>49</v>
      </c>
      <c r="F19" s="5" t="s">
        <v>50</v>
      </c>
      <c r="G19" s="5"/>
      <c r="H19" s="5">
        <v>10</v>
      </c>
      <c r="I19" s="5">
        <v>10</v>
      </c>
      <c r="J19" s="3"/>
    </row>
    <row r="20" ht="117" customHeight="true" spans="1:10">
      <c r="A20" s="9"/>
      <c r="B20" s="12" t="s">
        <v>51</v>
      </c>
      <c r="C20" s="12" t="s">
        <v>52</v>
      </c>
      <c r="D20" s="5" t="s">
        <v>53</v>
      </c>
      <c r="E20" s="5" t="s">
        <v>54</v>
      </c>
      <c r="F20" s="5" t="s">
        <v>55</v>
      </c>
      <c r="G20" s="5"/>
      <c r="H20" s="5">
        <v>30</v>
      </c>
      <c r="I20" s="3">
        <v>28</v>
      </c>
      <c r="J20" s="5" t="s">
        <v>56</v>
      </c>
    </row>
    <row r="21" ht="51" customHeight="true" spans="1:10">
      <c r="A21" s="9"/>
      <c r="B21" s="12" t="s">
        <v>57</v>
      </c>
      <c r="C21" s="12" t="s">
        <v>58</v>
      </c>
      <c r="D21" s="5" t="s">
        <v>59</v>
      </c>
      <c r="E21" s="3" t="s">
        <v>60</v>
      </c>
      <c r="F21" s="19">
        <v>1</v>
      </c>
      <c r="G21" s="3"/>
      <c r="H21" s="5">
        <v>10</v>
      </c>
      <c r="I21" s="3">
        <v>9</v>
      </c>
      <c r="J21" s="5" t="s">
        <v>61</v>
      </c>
    </row>
    <row r="22" ht="27" customHeight="true" spans="1:10">
      <c r="A22" s="13" t="s">
        <v>62</v>
      </c>
      <c r="B22" s="13"/>
      <c r="C22" s="13"/>
      <c r="D22" s="13"/>
      <c r="E22" s="13"/>
      <c r="F22" s="13"/>
      <c r="G22" s="13"/>
      <c r="H22" s="13">
        <v>100</v>
      </c>
      <c r="I22" s="22">
        <f>SUM(I13:I21)+J6</f>
        <v>96.6058131349996</v>
      </c>
      <c r="J22" s="3"/>
    </row>
  </sheetData>
  <mergeCells count="26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10:A11"/>
    <mergeCell ref="A12:A21"/>
    <mergeCell ref="B13:B19"/>
    <mergeCell ref="A5:C9"/>
  </mergeCells>
  <pageMargins left="0.708661417322835" right="0.511811023622047" top="0.551181102362205" bottom="0.551181102362205" header="0.31496062992126" footer="0.31496062992126"/>
  <pageSetup paperSize="9" scale="63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2015-06-08T10:17:00Z</dcterms:created>
  <cp:lastPrinted>2020-04-25T18:17:00Z</cp:lastPrinted>
  <dcterms:modified xsi:type="dcterms:W3CDTF">2025-08-26T18:55:51Z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335B829C46AD482DA37BF18FC64F0C54_13</vt:lpwstr>
  </property>
</Properties>
</file>