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<sst xmlns="http://schemas.openxmlformats.org/spreadsheetml/2006/main" count="95" uniqueCount="75">
  <si>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</si>
  <si>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</si>
  <si>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</si>
  <si>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心血管疾病新型抗体药物治疗的转化</t>
  </si>
  <si>
    <t>主管部门</t>
  </si>
  <si>
    <t>北京市卫生健康委员会</t>
  </si>
  <si>
    <t>实施单位</t>
  </si>
  <si>
    <t>北京市心肺血管疾病研究所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</si>
  <si>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</si>
  <si>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</si>
  <si>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</si>
  <si>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</si>
  <si>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</si>
  <si>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</si>
  <si>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</si>
  <si>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</si>
  <si>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</si>
  <si>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</si>
  <si>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</si>
  <si>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</si>
  <si>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</si>
  <si>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</si>
  <si>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</si>
  <si>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本项目旨在通过开发可用于心血管疾病关键靶点分子的抗体药物，可用于疾病的干预治疗。通过课题组前期明确的关键靶点分子，通过抗体分子的筛选优化、候选分子的药效评价等关键技术单元，研发可用于心血管疾病治疗的新型抗体药物。 具体目标为：1.确立特异靶点单克隆抗体的分子、细胞和动物水平的筛选系统；2.从全人抗体库筛选具有功能的单克隆抗体，并确定其物理、生化、跨物种特异性和生物功能特征；3.从免疫小鼠和或其他免疫动物获得杂交瘤细胞并筛选具有功能的单克隆抗体，并确定其物理、生化、跨物种特异性和生物功能特征；4.设计并验证基于该靶点的特异性抗体，并确定其物理、生化、跨物种特异性和生物功能特征；
5.心血管动物模型构建，进行抗体药物的药效评价。</t>
  </si>
  <si>
    <t>本项目通过开发可用于心血管疾病关键靶点分子的抗体药物，用于疾病的干预治疗。通过课题组前期明确的关键靶点分子，通过抗体分子的筛选优化、候选分子的药效评价等关键技术单元，研发用于心血管疾病治疗的新型抗体药物。 1.确立了特异靶点sST2的单克隆抗体的分子、细胞和动物水平的筛选系统；2.从全人抗体库筛选具有功能的sST2单克隆抗体，并确定其物理、生化、跨物种特异性和生物功能特征；3.从免疫小鼠和或其他免疫动物获得杂交瘤细胞并筛选具有功能的单克隆抗体，并确定其物理、生化、跨物种特异性和生物功能特征；4.设计并验证该抗体的物理、生化、跨物种特异性和生物功能特征；5.建立了主动脉夹层动物模型，进行了抗体药物的药效评价。</t>
  </si>
  <si>
    <t>绩效指标</t>
  </si>
  <si>
    <t>一级指标</t>
  </si>
  <si>
    <t>二级指标</t>
  </si>
  <si>
    <t>三级指标</t>
  </si>
  <si>
    <t>年度指标值(A)</t>
  </si>
  <si>
    <t>实际完成值(B)</t>
  </si>
  <si>
    <t>分值</t>
  </si>
  <si>
    <t>偏差原因分析及改进措施</t>
  </si>
  <si>
    <t>产出指标</t>
  </si>
  <si>
    <t>数量指标</t>
  </si>
  <si>
    <t>申请专利</t>
  </si>
  <si>
    <t>1个</t>
  </si>
  <si>
    <t>课题（规划）调研完成情况</t>
  </si>
  <si>
    <t>发表论文</t>
  </si>
  <si>
    <t>1篇</t>
  </si>
  <si>
    <t>2篇</t>
  </si>
  <si>
    <t>质量指标</t>
  </si>
  <si>
    <t>研究（调研、规划）报告的实用性</t>
  </si>
  <si>
    <t>时效指标</t>
  </si>
  <si>
    <t>招标采购时间2024年4月前</t>
  </si>
  <si>
    <t>≤4月</t>
  </si>
  <si>
    <t>6月</t>
  </si>
  <si>
    <t>加快采购流程</t>
  </si>
  <si>
    <t>采购物品到位时间2024年6月前</t>
  </si>
  <si>
    <t>≤6月</t>
  </si>
  <si>
    <t>7月</t>
  </si>
  <si>
    <t>实验完成时间2024年11月前</t>
  </si>
  <si>
    <t>≤ 11月</t>
  </si>
  <si>
    <t>11月</t>
  </si>
  <si>
    <t>验收时间2024年12月前</t>
  </si>
  <si>
    <t>≤ 12月</t>
  </si>
  <si>
    <t>12月</t>
  </si>
  <si>
    <t>成本指标</t>
  </si>
  <si>
    <t>实际成本与工作内容的匹配程度</t>
  </si>
  <si>
    <t>≤304万元</t>
  </si>
  <si>
    <t>303.89万元</t>
  </si>
  <si>
    <t>效益指标</t>
  </si>
  <si>
    <t>经济效益
指标</t>
  </si>
  <si>
    <t>开发新型疾病治疗抗体药物，提高医疗效率，减少疾病带来的经济损失</t>
  </si>
  <si>
    <t>减少经济损失</t>
  </si>
  <si>
    <t>加强效益资料归集</t>
  </si>
  <si>
    <t>社会效益
指标</t>
  </si>
  <si>
    <t>将提高疾病的早期干预水平，从而提高患者的存活率，提升民众的健康水平，节约医疗资源。</t>
  </si>
  <si>
    <t>提升</t>
  </si>
  <si>
    <t>将提高疾病的早期干预水平，从而提高患者的存活率，提升民众的健康水平，节约医疗资源</t>
  </si>
  <si>
    <t>满意度
指标</t>
  </si>
  <si>
    <t>服务对象满意度指标</t>
  </si>
  <si>
    <t>项目研究人员满意度</t>
  </si>
  <si>
    <t>≥90%</t>
  </si>
  <si>
    <t>总分：</t>
  </si>
</sst>
</file>

<file path=xl/styles.xml><?xml version="1.0" encoding="utf-8"?>
<styleSheet xmlns="http://schemas.openxmlformats.org/spreadsheetml/2006/main">
  <numFmts count="6">
    <numFmt numFmtId="176" formatCode="0_ "/>
    <numFmt numFmtId="43" formatCode="_ * #,##0.00_ ;_ * \-#,##0.00_ ;_ * &quot;-&quot;??_ ;_ @_ "/>
    <numFmt numFmtId="177" formatCode="0.00_ "/>
    <numFmt numFmtId="42" formatCode="_ &quot;￥&quot;* #,##0_ ;_ &quot;￥&quot;* \-#,##0_ ;_ &quot;￥&quot;* &quot;-&quot;_ ;_ @_ "/>
    <numFmt numFmtId="41" formatCode="_ * #,##0_ ;_ * \-#,##0_ ;_ * &quot;-&quot;_ ;_ @_ "/>
    <numFmt numFmtId="44" formatCode="_ &quot;￥&quot;* #,##0.00_ ;_ &quot;￥&quot;* \-#,##0.00_ ;_ &quot;￥&quot;*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2"/>
      <name val="宋体"/>
      <charset val="134"/>
    </font>
    <font>
      <sz val="11"/>
      <color theme="1"/>
      <name val="等线"/>
      <charset val="0"/>
      <scheme val="minor"/>
    </font>
    <font>
      <sz val="11"/>
      <color rgb="FF9C0006"/>
      <name val="等线"/>
      <charset val="0"/>
      <scheme val="minor"/>
    </font>
    <font>
      <sz val="11"/>
      <color rgb="FF9C6500"/>
      <name val="等线"/>
      <charset val="0"/>
      <scheme val="minor"/>
    </font>
    <font>
      <sz val="11"/>
      <color rgb="FF006100"/>
      <name val="等线"/>
      <charset val="0"/>
      <scheme val="minor"/>
    </font>
    <font>
      <b/>
      <sz val="11"/>
      <color theme="3"/>
      <name val="等线"/>
      <charset val="134"/>
      <scheme val="minor"/>
    </font>
    <font>
      <b/>
      <sz val="11"/>
      <color theme="1"/>
      <name val="等线"/>
      <charset val="0"/>
      <scheme val="minor"/>
    </font>
    <font>
      <b/>
      <sz val="11"/>
      <color rgb="FFFA7D00"/>
      <name val="等线"/>
      <charset val="0"/>
      <scheme val="minor"/>
    </font>
    <font>
      <b/>
      <sz val="18"/>
      <color theme="3"/>
      <name val="等线"/>
      <charset val="134"/>
      <scheme val="minor"/>
    </font>
    <font>
      <u/>
      <sz val="11"/>
      <color rgb="FF0000FF"/>
      <name val="等线"/>
      <charset val="0"/>
      <scheme val="minor"/>
    </font>
    <font>
      <sz val="11"/>
      <color rgb="FFFA7D00"/>
      <name val="等线"/>
      <charset val="0"/>
      <scheme val="minor"/>
    </font>
    <font>
      <sz val="11"/>
      <color rgb="FFFF0000"/>
      <name val="等线"/>
      <charset val="0"/>
      <scheme val="minor"/>
    </font>
    <font>
      <b/>
      <sz val="15"/>
      <color theme="3"/>
      <name val="等线"/>
      <charset val="134"/>
      <scheme val="minor"/>
    </font>
    <font>
      <u/>
      <sz val="11"/>
      <color rgb="FF800080"/>
      <name val="等线"/>
      <charset val="0"/>
      <scheme val="minor"/>
    </font>
    <font>
      <sz val="11"/>
      <color rgb="FF3F3F76"/>
      <name val="等线"/>
      <charset val="0"/>
      <scheme val="minor"/>
    </font>
    <font>
      <b/>
      <sz val="11"/>
      <color rgb="FF3F3F3F"/>
      <name val="等线"/>
      <charset val="0"/>
      <scheme val="minor"/>
    </font>
    <font>
      <b/>
      <sz val="13"/>
      <color theme="3"/>
      <name val="等线"/>
      <charset val="134"/>
      <scheme val="minor"/>
    </font>
    <font>
      <i/>
      <sz val="11"/>
      <color rgb="FF7F7F7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6"/>
        <bgColor indexed="64"/>
      </patternFill>
    </fill>
    <fill>
      <patternFill patternType="solid">
        <fgColor rgb="FFFFFFC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xf numFmtId="0" fontId="8" fillId="16"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6" fillId="26"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2" fillId="0" borderId="10"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3"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1"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15"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19" fillId="0" borderId="13"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4" fillId="17" borderId="11"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21" fillId="30" borderId="11" applyNumberFormat="false" applyAlignment="false" applyProtection="false">
      <alignment vertical="center"/>
    </xf>
    <xf numFmtId="0" fontId="22" fillId="17" borderId="14" applyNumberFormat="false" applyAlignment="false" applyProtection="false">
      <alignment vertical="center"/>
    </xf>
    <xf numFmtId="0" fontId="25" fillId="31" borderId="15" applyNumberFormat="false" applyAlignment="false" applyProtection="false">
      <alignment vertical="center"/>
    </xf>
    <xf numFmtId="0" fontId="17" fillId="0" borderId="12" applyNumberFormat="false" applyFill="false" applyAlignment="false" applyProtection="false">
      <alignment vertical="center"/>
    </xf>
    <xf numFmtId="0" fontId="6" fillId="22"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0" borderId="8"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1"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8" fillId="12"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0" borderId="0"/>
    <xf numFmtId="0" fontId="6" fillId="2"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6" fillId="9" borderId="0" applyNumberFormat="false" applyBorder="false" applyAlignment="false" applyProtection="false">
      <alignment vertical="center"/>
    </xf>
  </cellStyleXfs>
  <cellXfs count="27">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7" xfId="0"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177" fontId="5" fillId="0" borderId="1"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1217930</xdr:colOff>
      <xdr:row>4</xdr:row>
      <xdr:rowOff>342265</xdr:rowOff>
    </xdr:to>
    <xdr:sp>
      <xdr:nvSpPr>
        <xdr:cNvPr id="1025" name="直接箭头连接符 1"/>
        <xdr:cNvSpPr>
          <a:spLocks noChangeShapeType="true"/>
        </xdr:cNvSpPr>
      </xdr:nvSpPr>
      <xdr:spPr>
        <a:xfrm>
          <a:off x="2638425" y="1207135"/>
          <a:ext cx="11950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5"/>
  <sheetViews>
    <sheetView tabSelected="1" view="pageBreakPreview" zoomScale="85" zoomScaleNormal="100" zoomScaleSheetLayoutView="85" topLeftCell="A21" workbookViewId="0">
      <selection activeCell="E8" sqref="E8:I9"/>
    </sheetView>
  </sheetViews>
  <sheetFormatPr defaultColWidth="9" defaultRowHeight="13.5"/>
  <cols>
    <col min="1" max="1" width="6.10833333333333" style="1" customWidth="true"/>
    <col min="2" max="2" width="11.4416666666667" style="1" customWidth="true"/>
    <col min="3" max="3" width="16.775" style="1" customWidth="true"/>
    <col min="4" max="4" width="17.775" style="1" customWidth="true"/>
    <col min="5" max="5" width="19.4416666666667" style="1" customWidth="true"/>
    <col min="6" max="6" width="13.3333333333333" style="1" customWidth="true"/>
    <col min="7" max="7" width="11.6666666666667" style="1" customWidth="true"/>
    <col min="8" max="8" width="12.4416666666667" style="1" customWidth="true"/>
    <col min="9" max="9" width="11" style="1" customWidth="true"/>
    <col min="10" max="10" width="20.1083333333333" style="1" customWidth="true"/>
  </cols>
  <sheetData>
    <row r="1" ht="34.2"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19.95" customHeight="true" spans="1:10">
      <c r="A3" s="4" t="s">
        <v>2</v>
      </c>
      <c r="B3" s="4"/>
      <c r="C3" s="4"/>
      <c r="D3" s="4" t="s">
        <v>3</v>
      </c>
      <c r="E3" s="4"/>
      <c r="F3" s="4"/>
      <c r="G3" s="4"/>
      <c r="H3" s="4"/>
      <c r="I3" s="4"/>
      <c r="J3" s="4"/>
    </row>
    <row r="4" ht="19.95" customHeight="true" spans="1:10">
      <c r="A4" s="4" t="s">
        <v>4</v>
      </c>
      <c r="B4" s="4"/>
      <c r="C4" s="4"/>
      <c r="D4" s="5" t="s">
        <v>5</v>
      </c>
      <c r="E4" s="18"/>
      <c r="F4" s="19"/>
      <c r="G4" s="4" t="s">
        <v>6</v>
      </c>
      <c r="H4" s="6" t="s">
        <v>7</v>
      </c>
      <c r="I4" s="6"/>
      <c r="J4" s="6"/>
    </row>
    <row r="5" ht="31.5" spans="1:10">
      <c r="A5" s="6" t="s">
        <v>8</v>
      </c>
      <c r="B5" s="6"/>
      <c r="C5" s="6"/>
      <c r="D5" s="4"/>
      <c r="E5" s="6" t="s">
        <v>9</v>
      </c>
      <c r="F5" s="6" t="s">
        <v>10</v>
      </c>
      <c r="G5" s="6" t="s">
        <v>11</v>
      </c>
      <c r="H5" s="6" t="s">
        <v>12</v>
      </c>
      <c r="I5" s="6" t="s">
        <v>13</v>
      </c>
      <c r="J5" s="4" t="s">
        <v>14</v>
      </c>
    </row>
    <row r="6" ht="19.95" customHeight="true" spans="1:10">
      <c r="A6" s="6"/>
      <c r="B6" s="6"/>
      <c r="C6" s="6"/>
      <c r="D6" s="7" t="s">
        <v>15</v>
      </c>
      <c r="E6" s="4">
        <v>304</v>
      </c>
      <c r="F6" s="4">
        <v>304</v>
      </c>
      <c r="G6" s="4">
        <v>303.89</v>
      </c>
      <c r="H6" s="4">
        <v>10</v>
      </c>
      <c r="I6" s="24">
        <f>G6/F6</f>
        <v>0.999638157894737</v>
      </c>
      <c r="J6" s="25">
        <f>10*I6</f>
        <v>9.99638157894737</v>
      </c>
    </row>
    <row r="7" ht="15.75" spans="1:10">
      <c r="A7" s="6"/>
      <c r="B7" s="6"/>
      <c r="C7" s="6"/>
      <c r="D7" s="8" t="s">
        <v>16</v>
      </c>
      <c r="E7" s="4">
        <v>304</v>
      </c>
      <c r="F7" s="4">
        <v>304</v>
      </c>
      <c r="G7" s="4">
        <v>303.89</v>
      </c>
      <c r="H7" s="4" t="s">
        <v>17</v>
      </c>
      <c r="I7" s="24">
        <f>G7/F7</f>
        <v>0.999638157894737</v>
      </c>
      <c r="J7" s="6" t="s">
        <v>17</v>
      </c>
    </row>
    <row r="8" ht="25.2" customHeight="true" spans="1:10">
      <c r="A8" s="6"/>
      <c r="B8" s="6"/>
      <c r="C8" s="6"/>
      <c r="D8" s="4" t="s">
        <v>18</v>
      </c>
      <c r="E8" s="6" t="s">
        <v>17</v>
      </c>
      <c r="F8" s="6" t="s">
        <v>17</v>
      </c>
      <c r="G8" s="6" t="s">
        <v>17</v>
      </c>
      <c r="H8" s="6" t="s">
        <v>17</v>
      </c>
      <c r="I8" s="6" t="s">
        <v>17</v>
      </c>
      <c r="J8" s="6" t="s">
        <v>17</v>
      </c>
    </row>
    <row r="9" ht="19.2" customHeight="true" spans="1:10">
      <c r="A9" s="6"/>
      <c r="B9" s="6"/>
      <c r="C9" s="6"/>
      <c r="D9" s="9" t="s">
        <v>19</v>
      </c>
      <c r="E9" s="6" t="s">
        <v>17</v>
      </c>
      <c r="F9" s="6" t="s">
        <v>17</v>
      </c>
      <c r="G9" s="6" t="s">
        <v>17</v>
      </c>
      <c r="H9" s="6" t="s">
        <v>17</v>
      </c>
      <c r="I9" s="6" t="s">
        <v>17</v>
      </c>
      <c r="J9" s="6" t="s">
        <v>17</v>
      </c>
    </row>
    <row r="10" ht="25.95" customHeight="true" spans="1:10">
      <c r="A10" s="10" t="s">
        <v>20</v>
      </c>
      <c r="B10" s="6" t="s">
        <v>21</v>
      </c>
      <c r="C10" s="6"/>
      <c r="D10" s="6"/>
      <c r="E10" s="6"/>
      <c r="F10" s="6" t="s">
        <v>22</v>
      </c>
      <c r="G10" s="6"/>
      <c r="H10" s="6"/>
      <c r="I10" s="6"/>
      <c r="J10" s="6"/>
    </row>
    <row r="11" ht="184.95" customHeight="true" spans="1:10">
      <c r="A11" s="10"/>
      <c r="B11" s="8" t="s">
        <v>23</v>
      </c>
      <c r="C11" s="8"/>
      <c r="D11" s="8"/>
      <c r="E11" s="8"/>
      <c r="F11" s="8" t="s">
        <v>24</v>
      </c>
      <c r="G11" s="8"/>
      <c r="H11" s="8"/>
      <c r="I11" s="8"/>
      <c r="J11" s="8"/>
    </row>
    <row r="12" ht="31.5" spans="1:10">
      <c r="A12" s="10" t="s">
        <v>25</v>
      </c>
      <c r="B12" s="6" t="s">
        <v>26</v>
      </c>
      <c r="C12" s="4" t="s">
        <v>27</v>
      </c>
      <c r="D12" s="4" t="s">
        <v>28</v>
      </c>
      <c r="E12" s="4" t="s">
        <v>29</v>
      </c>
      <c r="F12" s="6" t="s">
        <v>30</v>
      </c>
      <c r="G12" s="6"/>
      <c r="H12" s="6" t="s">
        <v>31</v>
      </c>
      <c r="I12" s="6" t="s">
        <v>14</v>
      </c>
      <c r="J12" s="6" t="s">
        <v>32</v>
      </c>
    </row>
    <row r="13" ht="43.95" customHeight="true" spans="1:10">
      <c r="A13" s="10"/>
      <c r="B13" s="11" t="s">
        <v>33</v>
      </c>
      <c r="C13" s="12" t="s">
        <v>34</v>
      </c>
      <c r="D13" s="6" t="s">
        <v>35</v>
      </c>
      <c r="E13" s="4" t="s">
        <v>36</v>
      </c>
      <c r="F13" s="5" t="s">
        <v>36</v>
      </c>
      <c r="G13" s="19"/>
      <c r="H13" s="6">
        <v>5</v>
      </c>
      <c r="I13" s="6">
        <v>5</v>
      </c>
      <c r="J13" s="6"/>
    </row>
    <row r="14" ht="35.25" customHeight="true" spans="1:10">
      <c r="A14" s="10"/>
      <c r="B14" s="13"/>
      <c r="C14" s="14"/>
      <c r="D14" s="6" t="s">
        <v>37</v>
      </c>
      <c r="E14" s="4" t="s">
        <v>36</v>
      </c>
      <c r="F14" s="5" t="s">
        <v>36</v>
      </c>
      <c r="G14" s="19"/>
      <c r="H14" s="6">
        <v>5</v>
      </c>
      <c r="I14" s="6">
        <v>5</v>
      </c>
      <c r="J14" s="6"/>
    </row>
    <row r="15" ht="40.95" customHeight="true" spans="1:10">
      <c r="A15" s="10"/>
      <c r="B15" s="13"/>
      <c r="C15" s="15"/>
      <c r="D15" s="6" t="s">
        <v>38</v>
      </c>
      <c r="E15" s="4" t="s">
        <v>39</v>
      </c>
      <c r="F15" s="5" t="s">
        <v>40</v>
      </c>
      <c r="G15" s="19"/>
      <c r="H15" s="6">
        <v>5</v>
      </c>
      <c r="I15" s="6">
        <v>5</v>
      </c>
      <c r="J15" s="4"/>
    </row>
    <row r="16" ht="54" customHeight="true" spans="1:10">
      <c r="A16" s="10"/>
      <c r="B16" s="13"/>
      <c r="C16" s="4" t="s">
        <v>41</v>
      </c>
      <c r="D16" s="6" t="s">
        <v>42</v>
      </c>
      <c r="E16" s="20">
        <v>1</v>
      </c>
      <c r="F16" s="20">
        <v>1</v>
      </c>
      <c r="G16" s="6"/>
      <c r="H16" s="6">
        <v>5</v>
      </c>
      <c r="I16" s="6">
        <v>5</v>
      </c>
      <c r="J16" s="4"/>
    </row>
    <row r="17" ht="82.8" customHeight="true" spans="1:10">
      <c r="A17" s="10"/>
      <c r="B17" s="13"/>
      <c r="C17" s="12" t="s">
        <v>43</v>
      </c>
      <c r="D17" s="6" t="s">
        <v>44</v>
      </c>
      <c r="E17" s="6" t="s">
        <v>45</v>
      </c>
      <c r="F17" s="20" t="s">
        <v>46</v>
      </c>
      <c r="G17" s="6"/>
      <c r="H17" s="6">
        <v>5</v>
      </c>
      <c r="I17" s="6">
        <v>3.33</v>
      </c>
      <c r="J17" s="6" t="s">
        <v>47</v>
      </c>
    </row>
    <row r="18" ht="94.2" customHeight="true" spans="1:10">
      <c r="A18" s="10"/>
      <c r="B18" s="13"/>
      <c r="C18" s="14"/>
      <c r="D18" s="6" t="s">
        <v>48</v>
      </c>
      <c r="E18" s="6" t="s">
        <v>49</v>
      </c>
      <c r="F18" s="20" t="s">
        <v>50</v>
      </c>
      <c r="G18" s="6"/>
      <c r="H18" s="6">
        <v>5</v>
      </c>
      <c r="I18" s="6">
        <v>4.29</v>
      </c>
      <c r="J18" s="6" t="s">
        <v>47</v>
      </c>
    </row>
    <row r="19" ht="40.95" customHeight="true" spans="1:10">
      <c r="A19" s="10"/>
      <c r="B19" s="13"/>
      <c r="C19" s="14"/>
      <c r="D19" s="6" t="s">
        <v>51</v>
      </c>
      <c r="E19" s="6" t="s">
        <v>52</v>
      </c>
      <c r="F19" s="20" t="s">
        <v>53</v>
      </c>
      <c r="G19" s="6"/>
      <c r="H19" s="6">
        <v>5</v>
      </c>
      <c r="I19" s="6">
        <v>5</v>
      </c>
      <c r="J19" s="4"/>
    </row>
    <row r="20" ht="40.95" customHeight="true" spans="1:10">
      <c r="A20" s="10"/>
      <c r="B20" s="13"/>
      <c r="C20" s="15"/>
      <c r="D20" s="6" t="s">
        <v>54</v>
      </c>
      <c r="E20" s="6" t="s">
        <v>55</v>
      </c>
      <c r="F20" s="21" t="s">
        <v>56</v>
      </c>
      <c r="G20" s="22"/>
      <c r="H20" s="6">
        <v>5</v>
      </c>
      <c r="I20" s="6">
        <v>5</v>
      </c>
      <c r="J20" s="4"/>
    </row>
    <row r="21" ht="65.25" customHeight="true" spans="1:10">
      <c r="A21" s="10"/>
      <c r="B21" s="13"/>
      <c r="C21" s="6" t="s">
        <v>57</v>
      </c>
      <c r="D21" s="6" t="s">
        <v>58</v>
      </c>
      <c r="E21" s="16" t="s">
        <v>59</v>
      </c>
      <c r="F21" s="6" t="s">
        <v>60</v>
      </c>
      <c r="G21" s="6"/>
      <c r="H21" s="6">
        <v>10</v>
      </c>
      <c r="I21" s="6">
        <v>10</v>
      </c>
      <c r="J21" s="4"/>
    </row>
    <row r="22" ht="97.5" customHeight="true" spans="1:10">
      <c r="A22" s="10"/>
      <c r="B22" s="16" t="s">
        <v>61</v>
      </c>
      <c r="C22" s="16" t="s">
        <v>62</v>
      </c>
      <c r="D22" s="6" t="s">
        <v>63</v>
      </c>
      <c r="E22" s="6" t="s">
        <v>64</v>
      </c>
      <c r="F22" s="6" t="s">
        <v>63</v>
      </c>
      <c r="G22" s="6"/>
      <c r="H22" s="6">
        <v>15</v>
      </c>
      <c r="I22" s="6">
        <v>14</v>
      </c>
      <c r="J22" s="4" t="s">
        <v>65</v>
      </c>
    </row>
    <row r="23" ht="94.5" spans="1:10">
      <c r="A23" s="10"/>
      <c r="B23" s="16"/>
      <c r="C23" s="16" t="s">
        <v>66</v>
      </c>
      <c r="D23" s="6" t="s">
        <v>67</v>
      </c>
      <c r="E23" s="6" t="s">
        <v>68</v>
      </c>
      <c r="F23" s="6" t="s">
        <v>69</v>
      </c>
      <c r="G23" s="6"/>
      <c r="H23" s="6">
        <v>15</v>
      </c>
      <c r="I23" s="6">
        <v>14</v>
      </c>
      <c r="J23" s="4" t="s">
        <v>65</v>
      </c>
    </row>
    <row r="24" ht="82.5" customHeight="true" spans="1:10">
      <c r="A24" s="10"/>
      <c r="B24" s="16" t="s">
        <v>70</v>
      </c>
      <c r="C24" s="16" t="s">
        <v>71</v>
      </c>
      <c r="D24" s="6" t="s">
        <v>72</v>
      </c>
      <c r="E24" s="4" t="s">
        <v>73</v>
      </c>
      <c r="F24" s="23">
        <v>0.9</v>
      </c>
      <c r="G24" s="4"/>
      <c r="H24" s="6">
        <v>10</v>
      </c>
      <c r="I24" s="6">
        <v>10</v>
      </c>
      <c r="J24" s="6"/>
    </row>
    <row r="25" ht="27" customHeight="true" spans="1:10">
      <c r="A25" s="17" t="s">
        <v>74</v>
      </c>
      <c r="B25" s="17"/>
      <c r="C25" s="17"/>
      <c r="D25" s="17"/>
      <c r="E25" s="17"/>
      <c r="F25" s="17"/>
      <c r="G25" s="17"/>
      <c r="H25" s="17">
        <v>100</v>
      </c>
      <c r="I25" s="26">
        <f>SUM(I13:I24)+J6</f>
        <v>95.6163815789474</v>
      </c>
      <c r="J25" s="4"/>
    </row>
  </sheetData>
  <mergeCells count="32">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A25:G25"/>
    <mergeCell ref="A10:A11"/>
    <mergeCell ref="A12:A24"/>
    <mergeCell ref="B13:B21"/>
    <mergeCell ref="B22:B23"/>
    <mergeCell ref="C13:C15"/>
    <mergeCell ref="C17:C20"/>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