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tabRatio="305"/>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<sst xmlns="http://schemas.openxmlformats.org/spreadsheetml/2006/main" count="92" uniqueCount="75">
  <si>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</si>
  <si>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</si>
  <si>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</si>
  <si>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心肺所首发专项</t>
  </si>
  <si>
    <t>主管部门</t>
  </si>
  <si>
    <t>北京市卫生健康委员会</t>
  </si>
  <si>
    <t>实施单位</t>
  </si>
  <si>
    <t>北京市心肺血管疾病研究所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</si>
  <si>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</si>
  <si>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</si>
  <si>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</si>
  <si>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</si>
  <si>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</si>
  <si>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</si>
  <si>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</si>
  <si>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</si>
  <si>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</si>
  <si>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</si>
  <si>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</si>
  <si>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</si>
  <si>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</si>
  <si>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</si>
  <si>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</si>
  <si>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急性心梗心源性休克救治体系现状调查和救治规范制定;基于长期队列和多源数据的动脉粥样硬化性多血管疾病发病轨迹及其预警研究;急性A型主动脉夹层围术期肾脏替代治疗风险预测系统研究;应用性医学研究成果评价指标体系的建立与实证研究;建立儿童肺动脉高压综合预后预测指标的临床研究</t>
  </si>
  <si>
    <t>完成研究对象的生物标志物检测。为探索发病轨迹及其对期望寿命的影响、建成多血管疾病风险预测模型提供基础。完成应用性医学研究项目成果评价指标体系的构建：构建了应用性医学研究成果评价候选指标池，将指标分为三级；进行了前期德尔菲法专家咨询，根据专家的建议对指标体系进行修改完善并进行指标权重计算。完成患者入组，完成血液指标的合理检测方法评估。</t>
  </si>
  <si>
    <t>绩效指标</t>
  </si>
  <si>
    <t>一级指标</t>
  </si>
  <si>
    <t>二级指标</t>
  </si>
  <si>
    <t>三级指标</t>
  </si>
  <si>
    <t>年度指标值(A)</t>
  </si>
  <si>
    <t>实际完成值(B)</t>
  </si>
  <si>
    <t>分值</t>
  </si>
  <si>
    <t>偏差原因分析及改进措施</t>
  </si>
  <si>
    <t>产出指标</t>
  </si>
  <si>
    <t>数量指标</t>
  </si>
  <si>
    <t>独立进行操作医生人数</t>
  </si>
  <si>
    <t>≥4人</t>
  </si>
  <si>
    <t>4人</t>
  </si>
  <si>
    <t>德尔菲法专家数量</t>
  </si>
  <si>
    <t>≥20人</t>
  </si>
  <si>
    <t>19人</t>
  </si>
  <si>
    <t>初步构建应用性医学研究成果评价指标体系</t>
  </si>
  <si>
    <t>1个</t>
  </si>
  <si>
    <t>完成相应200例病患的血液检测及主动脉CTA检查</t>
  </si>
  <si>
    <t>≥200个</t>
  </si>
  <si>
    <t>200个</t>
  </si>
  <si>
    <t>开展5000例研究对象生物标志物检测</t>
  </si>
  <si>
    <t>≥5000个</t>
  </si>
  <si>
    <t>5000个</t>
  </si>
  <si>
    <t>发表文章</t>
  </si>
  <si>
    <t>≥2篇</t>
  </si>
  <si>
    <t>2篇</t>
  </si>
  <si>
    <t>制定调查问卷1份；建立北京市急性心肌梗死心源性休克数据库平台1个</t>
  </si>
  <si>
    <t>2个</t>
  </si>
  <si>
    <t>加快数据平台搭建和设备调试进度</t>
  </si>
  <si>
    <t>时效指标</t>
  </si>
  <si>
    <t>实际课题进度与研究方案相符，严格按照技术路线执行</t>
  </si>
  <si>
    <t>完成</t>
  </si>
  <si>
    <t>严格按照技术路线执行，未进行变更</t>
  </si>
  <si>
    <t>成本指标</t>
  </si>
  <si>
    <t>实际成本与工作内容匹配，严格按照预算执行</t>
  </si>
  <si>
    <t>≤111.36万元</t>
  </si>
  <si>
    <t>111.3599万元</t>
  </si>
  <si>
    <t>效益指标</t>
  </si>
  <si>
    <t>社会效益
指标</t>
  </si>
  <si>
    <t>通过评价研究项目，促进研究成果的转化，对疾病的预防、诊断、治疗、康复和健康促进具有重要意义，对于合理使用医疗卫生资源，改善医疗卫生服务能力和防病治病水平发挥“指挥棒”和“方向标”的作用</t>
  </si>
  <si>
    <t>提升</t>
  </si>
  <si>
    <t>根据调研，较以往有所提升，起到了指挥棒和方向标的作用</t>
  </si>
  <si>
    <t>加强效益资料归集</t>
  </si>
  <si>
    <t>满意度
指标</t>
  </si>
  <si>
    <t>服务对象满意度指标</t>
  </si>
  <si>
    <t>使用人员满意度</t>
  </si>
  <si>
    <t>根据调研，较以往有所提升</t>
  </si>
  <si>
    <t>满意度样本量还需进一步扩大</t>
  </si>
  <si>
    <t>总分：</t>
  </si>
</sst>
</file>

<file path=xl/styles.xml><?xml version="1.0" encoding="utf-8"?>
<styleSheet xmlns="http://schemas.openxmlformats.org/spreadsheetml/2006/main">
  <numFmts count="6">
    <numFmt numFmtId="176" formatCode="0.00_ "/>
    <numFmt numFmtId="177" formatCode="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b/>
      <sz val="18"/>
      <color theme="3"/>
      <name val="等线"/>
      <charset val="134"/>
      <scheme val="minor"/>
    </font>
    <font>
      <sz val="11"/>
      <color rgb="FF006100"/>
      <name val="等线"/>
      <charset val="0"/>
      <scheme val="minor"/>
    </font>
    <font>
      <b/>
      <sz val="11"/>
      <color theme="1"/>
      <name val="等线"/>
      <charset val="0"/>
      <scheme val="minor"/>
    </font>
    <font>
      <b/>
      <sz val="15"/>
      <color theme="3"/>
      <name val="等线"/>
      <charset val="134"/>
      <scheme val="minor"/>
    </font>
    <font>
      <u/>
      <sz val="11"/>
      <color rgb="FF0000FF"/>
      <name val="等线"/>
      <charset val="0"/>
      <scheme val="minor"/>
    </font>
    <font>
      <i/>
      <sz val="11"/>
      <color rgb="FF7F7F7F"/>
      <name val="等线"/>
      <charset val="0"/>
      <scheme val="minor"/>
    </font>
    <font>
      <b/>
      <sz val="13"/>
      <color theme="3"/>
      <name val="等线"/>
      <charset val="134"/>
      <scheme val="minor"/>
    </font>
    <font>
      <sz val="11"/>
      <color rgb="FF9C6500"/>
      <name val="等线"/>
      <charset val="0"/>
      <scheme val="minor"/>
    </font>
    <font>
      <b/>
      <sz val="11"/>
      <color rgb="FF3F3F3F"/>
      <name val="等线"/>
      <charset val="0"/>
      <scheme val="minor"/>
    </font>
    <font>
      <b/>
      <sz val="11"/>
      <color rgb="FFFFFFFF"/>
      <name val="等线"/>
      <charset val="0"/>
      <scheme val="minor"/>
    </font>
    <font>
      <sz val="11"/>
      <color rgb="FFFF0000"/>
      <name val="等线"/>
      <charset val="0"/>
      <scheme val="minor"/>
    </font>
    <font>
      <u/>
      <sz val="11"/>
      <color rgb="FF800080"/>
      <name val="等线"/>
      <charset val="0"/>
      <scheme val="minor"/>
    </font>
    <font>
      <b/>
      <sz val="11"/>
      <color rgb="FFFA7D00"/>
      <name val="等线"/>
      <charset val="0"/>
      <scheme val="minor"/>
    </font>
    <font>
      <sz val="11"/>
      <color rgb="FF3F3F76"/>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5"/>
        <bgColor indexed="64"/>
      </patternFill>
    </fill>
    <fill>
      <patternFill patternType="solid">
        <fgColor rgb="FFFFFFCC"/>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bgColor indexed="64"/>
      </patternFill>
    </fill>
    <fill>
      <patternFill patternType="solid">
        <fgColor theme="8"/>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rgb="FFFFEB9C"/>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indexed="8"/>
      </right>
      <top style="thin">
        <color auto="true"/>
      </top>
      <bottom/>
      <diagonal/>
    </border>
    <border>
      <left style="thin">
        <color indexed="8"/>
      </left>
      <right style="thin">
        <color indexed="8"/>
      </right>
      <top style="thin">
        <color indexed="8"/>
      </top>
      <bottom style="thin">
        <color indexed="8"/>
      </bottom>
      <diagonal/>
    </border>
    <border>
      <left style="thin">
        <color auto="true"/>
      </left>
      <right style="thin">
        <color auto="true"/>
      </right>
      <top/>
      <bottom/>
      <diagonal/>
    </border>
    <border>
      <left style="thin">
        <color auto="true"/>
      </left>
      <right style="thin">
        <color indexed="8"/>
      </right>
      <top/>
      <bottom/>
      <diagonal/>
    </border>
    <border>
      <left style="thin">
        <color auto="true"/>
      </left>
      <right style="thin">
        <color indexed="8"/>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0" fontId="8" fillId="16"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8" fillId="18"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32" borderId="0" applyNumberFormat="false" applyBorder="false" applyAlignment="false" applyProtection="false">
      <alignment vertical="center"/>
    </xf>
    <xf numFmtId="0" fontId="10" fillId="0" borderId="14" applyNumberFormat="false" applyFill="false" applyAlignment="false" applyProtection="false">
      <alignment vertical="center"/>
    </xf>
    <xf numFmtId="0" fontId="16" fillId="0" borderId="0" applyNumberFormat="false" applyFill="false" applyBorder="false" applyAlignment="false" applyProtection="false">
      <alignment vertical="center"/>
    </xf>
    <xf numFmtId="0" fontId="13"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7"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8" fillId="28"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14" fillId="0" borderId="13"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8"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1" borderId="0" applyNumberFormat="false" applyBorder="false" applyAlignment="false" applyProtection="false">
      <alignment vertical="center"/>
    </xf>
    <xf numFmtId="0" fontId="23" fillId="24" borderId="17"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14" borderId="0" applyNumberFormat="false" applyBorder="false" applyAlignment="false" applyProtection="false">
      <alignment vertical="center"/>
    </xf>
    <xf numFmtId="0" fontId="8" fillId="30"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24" fillId="31" borderId="17" applyNumberFormat="false" applyAlignment="false" applyProtection="false">
      <alignment vertical="center"/>
    </xf>
    <xf numFmtId="0" fontId="19" fillId="24" borderId="15" applyNumberFormat="false" applyAlignment="false" applyProtection="false">
      <alignment vertical="center"/>
    </xf>
    <xf numFmtId="0" fontId="20" fillId="26" borderId="16" applyNumberFormat="false" applyAlignment="false" applyProtection="false">
      <alignment vertical="center"/>
    </xf>
    <xf numFmtId="0" fontId="25" fillId="0" borderId="18" applyNumberFormat="false" applyFill="false" applyAlignment="false" applyProtection="false">
      <alignment vertical="center"/>
    </xf>
    <xf numFmtId="0" fontId="7" fillId="33"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11" fillId="0" borderId="0" applyNumberFormat="false" applyFill="false" applyBorder="false" applyAlignment="false" applyProtection="false">
      <alignment vertical="center"/>
    </xf>
    <xf numFmtId="0" fontId="12" fillId="12"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8" fillId="23" borderId="0" applyNumberFormat="false" applyBorder="false" applyAlignment="false" applyProtection="false">
      <alignment vertical="center"/>
    </xf>
    <xf numFmtId="0" fontId="8" fillId="25"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28">
    <xf numFmtId="0" fontId="0" fillId="0" borderId="0" xfId="0"/>
    <xf numFmtId="0" fontId="0" fillId="0" borderId="0" xfId="0" applyFill="true"/>
    <xf numFmtId="0" fontId="0" fillId="2"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xf>
    <xf numFmtId="0" fontId="5" fillId="0" borderId="5" xfId="0" applyFont="true" applyFill="true" applyBorder="true" applyAlignment="true">
      <alignment horizontal="center" vertical="center" wrapText="true"/>
    </xf>
    <xf numFmtId="0" fontId="4" fillId="0" borderId="6" xfId="0" applyFont="true" applyFill="true" applyBorder="true" applyAlignment="true">
      <alignment horizontal="center" vertical="center" wrapText="true"/>
    </xf>
    <xf numFmtId="0" fontId="3" fillId="0" borderId="7" xfId="0" applyFont="true" applyFill="true" applyBorder="true" applyAlignment="true">
      <alignment horizontal="center" vertical="center"/>
    </xf>
    <xf numFmtId="0" fontId="3" fillId="0" borderId="8"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xf>
    <xf numFmtId="0" fontId="3" fillId="0" borderId="9" xfId="0" applyFont="true" applyFill="true" applyBorder="true" applyAlignment="true">
      <alignment horizontal="center" vertical="center"/>
    </xf>
    <xf numFmtId="0" fontId="3" fillId="0" borderId="10" xfId="0" applyFont="true" applyFill="true" applyBorder="true" applyAlignment="true">
      <alignment horizontal="center" vertical="center"/>
    </xf>
    <xf numFmtId="0" fontId="4" fillId="0" borderId="1" xfId="0" applyFont="true" applyFill="true" applyBorder="true" applyAlignment="true">
      <alignment horizontal="left" vertical="center" wrapText="true"/>
    </xf>
    <xf numFmtId="49" fontId="3" fillId="0" borderId="1" xfId="0" applyNumberFormat="true" applyFont="true" applyFill="true" applyBorder="true" applyAlignment="true">
      <alignment horizontal="center" vertical="center" wrapText="true"/>
    </xf>
    <xf numFmtId="9" fontId="3" fillId="0" borderId="1" xfId="11" applyNumberFormat="true"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176" fontId="6" fillId="0" borderId="1" xfId="0" applyNumberFormat="true"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1217930</xdr:colOff>
      <xdr:row>4</xdr:row>
      <xdr:rowOff>342265</xdr:rowOff>
    </xdr:to>
    <xdr:sp>
      <xdr:nvSpPr>
        <xdr:cNvPr id="1025" name="直接箭头连接符 1"/>
        <xdr:cNvSpPr>
          <a:spLocks noChangeShapeType="true"/>
        </xdr:cNvSpPr>
      </xdr:nvSpPr>
      <xdr:spPr>
        <a:xfrm>
          <a:off x="1952625" y="1207135"/>
          <a:ext cx="11950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4"/>
  <sheetViews>
    <sheetView tabSelected="1" view="pageBreakPreview" zoomScaleNormal="100" zoomScaleSheetLayoutView="100" topLeftCell="A13" workbookViewId="0">
      <selection activeCell="N20" sqref="N20"/>
    </sheetView>
  </sheetViews>
  <sheetFormatPr defaultColWidth="9" defaultRowHeight="13.5"/>
  <cols>
    <col min="1" max="1" width="5.33333333333333" style="1" customWidth="true"/>
    <col min="2" max="2" width="7.775" style="1" customWidth="true"/>
    <col min="3" max="3" width="12.2166666666667" style="1" customWidth="true"/>
    <col min="4" max="4" width="17.775" style="1" customWidth="true"/>
    <col min="5" max="5" width="19.4416666666667" style="1" customWidth="true"/>
    <col min="6" max="6" width="13.3333333333333" style="1" customWidth="true"/>
    <col min="7" max="7" width="11.6666666666667" style="1" customWidth="true"/>
    <col min="8" max="8" width="12.4416666666667" style="1" customWidth="true"/>
    <col min="9" max="9" width="11" style="1" customWidth="true"/>
    <col min="10" max="10" width="20.2166666666667" style="1" customWidth="true"/>
  </cols>
  <sheetData>
    <row r="1" ht="33.9" customHeight="true" spans="1:10">
      <c r="A1" s="3" t="s">
        <v>0</v>
      </c>
      <c r="B1" s="3"/>
      <c r="C1" s="3"/>
      <c r="D1" s="3"/>
      <c r="E1" s="3"/>
      <c r="F1" s="3"/>
      <c r="G1" s="3"/>
      <c r="H1" s="3"/>
      <c r="I1" s="3"/>
      <c r="J1" s="3"/>
    </row>
    <row r="2" ht="18.75" customHeight="true" spans="1:10">
      <c r="A2" s="4" t="s">
        <v>1</v>
      </c>
      <c r="B2" s="4"/>
      <c r="C2" s="4"/>
      <c r="D2" s="4"/>
      <c r="E2" s="4"/>
      <c r="F2" s="4"/>
      <c r="G2" s="4"/>
      <c r="H2" s="4"/>
      <c r="I2" s="4"/>
      <c r="J2" s="4"/>
    </row>
    <row r="3" ht="20.1" customHeight="true" spans="1:10">
      <c r="A3" s="5" t="s">
        <v>2</v>
      </c>
      <c r="B3" s="5"/>
      <c r="C3" s="5"/>
      <c r="D3" s="5" t="s">
        <v>3</v>
      </c>
      <c r="E3" s="5"/>
      <c r="F3" s="5"/>
      <c r="G3" s="5"/>
      <c r="H3" s="5"/>
      <c r="I3" s="5"/>
      <c r="J3" s="5"/>
    </row>
    <row r="4" ht="20.1" customHeight="true" spans="1:10">
      <c r="A4" s="5" t="s">
        <v>4</v>
      </c>
      <c r="B4" s="5"/>
      <c r="C4" s="5"/>
      <c r="D4" s="6" t="s">
        <v>5</v>
      </c>
      <c r="E4" s="20"/>
      <c r="F4" s="21"/>
      <c r="G4" s="5" t="s">
        <v>6</v>
      </c>
      <c r="H4" s="7" t="s">
        <v>7</v>
      </c>
      <c r="I4" s="7"/>
      <c r="J4" s="7"/>
    </row>
    <row r="5" ht="31.5" spans="1:10">
      <c r="A5" s="7" t="s">
        <v>8</v>
      </c>
      <c r="B5" s="7"/>
      <c r="C5" s="7"/>
      <c r="D5" s="5"/>
      <c r="E5" s="7" t="s">
        <v>9</v>
      </c>
      <c r="F5" s="7" t="s">
        <v>10</v>
      </c>
      <c r="G5" s="7" t="s">
        <v>11</v>
      </c>
      <c r="H5" s="7" t="s">
        <v>12</v>
      </c>
      <c r="I5" s="7" t="s">
        <v>13</v>
      </c>
      <c r="J5" s="5" t="s">
        <v>14</v>
      </c>
    </row>
    <row r="6" ht="20.1" customHeight="true" spans="1:10">
      <c r="A6" s="7"/>
      <c r="B6" s="7"/>
      <c r="C6" s="7"/>
      <c r="D6" s="8" t="s">
        <v>15</v>
      </c>
      <c r="E6" s="5">
        <v>111.36</v>
      </c>
      <c r="F6" s="5">
        <v>111.36</v>
      </c>
      <c r="G6" s="5">
        <v>111.3599</v>
      </c>
      <c r="H6" s="5">
        <v>10</v>
      </c>
      <c r="I6" s="24">
        <f>G6/F6</f>
        <v>0.999999102011494</v>
      </c>
      <c r="J6" s="25">
        <f>10*I6</f>
        <v>9.99999102011494</v>
      </c>
    </row>
    <row r="7" ht="15.75" spans="1:10">
      <c r="A7" s="7"/>
      <c r="B7" s="7"/>
      <c r="C7" s="7"/>
      <c r="D7" s="9" t="s">
        <v>16</v>
      </c>
      <c r="E7" s="5">
        <v>111.36</v>
      </c>
      <c r="F7" s="5">
        <v>111.36</v>
      </c>
      <c r="G7" s="5">
        <v>111.3599</v>
      </c>
      <c r="H7" s="5" t="s">
        <v>17</v>
      </c>
      <c r="I7" s="24">
        <f>G7/F7</f>
        <v>0.999999102011494</v>
      </c>
      <c r="J7" s="7" t="s">
        <v>17</v>
      </c>
    </row>
    <row r="8" ht="24.9" customHeight="true" spans="1:10">
      <c r="A8" s="7"/>
      <c r="B8" s="7"/>
      <c r="C8" s="7"/>
      <c r="D8" s="5" t="s">
        <v>18</v>
      </c>
      <c r="E8" s="5" t="s">
        <v>17</v>
      </c>
      <c r="F8" s="5" t="s">
        <v>17</v>
      </c>
      <c r="G8" s="5" t="s">
        <v>17</v>
      </c>
      <c r="H8" s="5" t="s">
        <v>17</v>
      </c>
      <c r="I8" s="5" t="s">
        <v>17</v>
      </c>
      <c r="J8" s="7" t="s">
        <v>17</v>
      </c>
    </row>
    <row r="9" ht="18.9" customHeight="true" spans="1:10">
      <c r="A9" s="7"/>
      <c r="B9" s="7"/>
      <c r="C9" s="7"/>
      <c r="D9" s="10" t="s">
        <v>19</v>
      </c>
      <c r="E9" s="5" t="s">
        <v>17</v>
      </c>
      <c r="F9" s="5" t="s">
        <v>17</v>
      </c>
      <c r="G9" s="5" t="s">
        <v>17</v>
      </c>
      <c r="H9" s="5" t="s">
        <v>17</v>
      </c>
      <c r="I9" s="5" t="s">
        <v>17</v>
      </c>
      <c r="J9" s="7" t="s">
        <v>17</v>
      </c>
    </row>
    <row r="10" ht="26.1" customHeight="true" spans="1:10">
      <c r="A10" s="11" t="s">
        <v>20</v>
      </c>
      <c r="B10" s="7" t="s">
        <v>21</v>
      </c>
      <c r="C10" s="7"/>
      <c r="D10" s="7"/>
      <c r="E10" s="7"/>
      <c r="F10" s="7" t="s">
        <v>22</v>
      </c>
      <c r="G10" s="7"/>
      <c r="H10" s="7"/>
      <c r="I10" s="7"/>
      <c r="J10" s="7"/>
    </row>
    <row r="11" ht="92" customHeight="true" spans="1:10">
      <c r="A11" s="11"/>
      <c r="B11" s="7" t="s">
        <v>23</v>
      </c>
      <c r="C11" s="7"/>
      <c r="D11" s="7"/>
      <c r="E11" s="7"/>
      <c r="F11" s="22" t="s">
        <v>24</v>
      </c>
      <c r="G11" s="22"/>
      <c r="H11" s="22"/>
      <c r="I11" s="22"/>
      <c r="J11" s="22"/>
    </row>
    <row r="12" ht="31.5" spans="1:10">
      <c r="A12" s="11" t="s">
        <v>25</v>
      </c>
      <c r="B12" s="7" t="s">
        <v>26</v>
      </c>
      <c r="C12" s="5" t="s">
        <v>27</v>
      </c>
      <c r="D12" s="5" t="s">
        <v>28</v>
      </c>
      <c r="E12" s="5" t="s">
        <v>29</v>
      </c>
      <c r="F12" s="7" t="s">
        <v>30</v>
      </c>
      <c r="G12" s="7"/>
      <c r="H12" s="7" t="s">
        <v>31</v>
      </c>
      <c r="I12" s="7" t="s">
        <v>14</v>
      </c>
      <c r="J12" s="7" t="s">
        <v>32</v>
      </c>
    </row>
    <row r="13" ht="41.1" customHeight="true" spans="1:10">
      <c r="A13" s="11"/>
      <c r="B13" s="12" t="s">
        <v>33</v>
      </c>
      <c r="C13" s="13" t="s">
        <v>34</v>
      </c>
      <c r="D13" s="14" t="s">
        <v>35</v>
      </c>
      <c r="E13" s="5" t="s">
        <v>36</v>
      </c>
      <c r="F13" s="5" t="s">
        <v>37</v>
      </c>
      <c r="G13" s="5"/>
      <c r="H13" s="7">
        <v>5</v>
      </c>
      <c r="I13" s="7">
        <v>5</v>
      </c>
      <c r="J13" s="5"/>
    </row>
    <row r="14" ht="15.75" spans="1:10">
      <c r="A14" s="11"/>
      <c r="B14" s="15"/>
      <c r="C14" s="16"/>
      <c r="D14" s="14" t="s">
        <v>38</v>
      </c>
      <c r="E14" s="5" t="s">
        <v>39</v>
      </c>
      <c r="F14" s="6" t="s">
        <v>40</v>
      </c>
      <c r="G14" s="21"/>
      <c r="H14" s="7">
        <v>5</v>
      </c>
      <c r="I14" s="7">
        <v>4.75</v>
      </c>
      <c r="J14" s="26"/>
    </row>
    <row r="15" ht="49.2" customHeight="true" spans="1:10">
      <c r="A15" s="11"/>
      <c r="B15" s="15"/>
      <c r="C15" s="16"/>
      <c r="D15" s="14" t="s">
        <v>41</v>
      </c>
      <c r="E15" s="23" t="s">
        <v>42</v>
      </c>
      <c r="F15" s="6" t="s">
        <v>42</v>
      </c>
      <c r="G15" s="21">
        <v>1</v>
      </c>
      <c r="H15" s="7">
        <v>5</v>
      </c>
      <c r="I15" s="7">
        <v>5</v>
      </c>
      <c r="J15" s="5"/>
    </row>
    <row r="16" ht="51.6" customHeight="true" spans="1:10">
      <c r="A16" s="11"/>
      <c r="B16" s="15"/>
      <c r="C16" s="16"/>
      <c r="D16" s="14" t="s">
        <v>43</v>
      </c>
      <c r="E16" s="5" t="s">
        <v>44</v>
      </c>
      <c r="F16" s="6" t="s">
        <v>45</v>
      </c>
      <c r="G16" s="21">
        <v>200</v>
      </c>
      <c r="H16" s="7">
        <v>5</v>
      </c>
      <c r="I16" s="7">
        <v>5</v>
      </c>
      <c r="J16" s="5"/>
    </row>
    <row r="17" ht="46.2" customHeight="true" spans="1:10">
      <c r="A17" s="11"/>
      <c r="B17" s="15"/>
      <c r="C17" s="16"/>
      <c r="D17" s="14" t="s">
        <v>46</v>
      </c>
      <c r="E17" s="5" t="s">
        <v>47</v>
      </c>
      <c r="F17" s="6" t="s">
        <v>48</v>
      </c>
      <c r="G17" s="21"/>
      <c r="H17" s="7">
        <v>5</v>
      </c>
      <c r="I17" s="7">
        <v>5</v>
      </c>
      <c r="J17" s="5"/>
    </row>
    <row r="18" ht="41.1" customHeight="true" spans="1:10">
      <c r="A18" s="11"/>
      <c r="B18" s="15"/>
      <c r="C18" s="16"/>
      <c r="D18" s="14" t="s">
        <v>49</v>
      </c>
      <c r="E18" s="5" t="s">
        <v>50</v>
      </c>
      <c r="F18" s="6" t="s">
        <v>51</v>
      </c>
      <c r="G18" s="21"/>
      <c r="H18" s="7">
        <v>5</v>
      </c>
      <c r="I18" s="7">
        <v>5</v>
      </c>
      <c r="J18" s="5"/>
    </row>
    <row r="19" s="1" customFormat="true" ht="97.8" customHeight="true" spans="1:10">
      <c r="A19" s="11"/>
      <c r="B19" s="15"/>
      <c r="C19" s="17"/>
      <c r="D19" s="14" t="s">
        <v>52</v>
      </c>
      <c r="E19" s="23" t="s">
        <v>53</v>
      </c>
      <c r="F19" s="7" t="s">
        <v>42</v>
      </c>
      <c r="G19" s="7"/>
      <c r="H19" s="7">
        <v>5</v>
      </c>
      <c r="I19" s="7">
        <v>2.5</v>
      </c>
      <c r="J19" s="7" t="s">
        <v>54</v>
      </c>
    </row>
    <row r="20" s="2" customFormat="true" ht="67.95" customHeight="true" spans="1:10">
      <c r="A20" s="11"/>
      <c r="B20" s="15"/>
      <c r="C20" s="14" t="s">
        <v>55</v>
      </c>
      <c r="D20" s="14" t="s">
        <v>56</v>
      </c>
      <c r="E20" s="14" t="s">
        <v>57</v>
      </c>
      <c r="F20" s="18" t="s">
        <v>58</v>
      </c>
      <c r="G20" s="18"/>
      <c r="H20" s="7">
        <v>5</v>
      </c>
      <c r="I20" s="7">
        <v>5</v>
      </c>
      <c r="J20" s="5"/>
    </row>
    <row r="21" ht="50.4" customHeight="true" spans="1:10">
      <c r="A21" s="11"/>
      <c r="B21" s="15"/>
      <c r="C21" s="7" t="s">
        <v>59</v>
      </c>
      <c r="D21" s="14" t="s">
        <v>60</v>
      </c>
      <c r="E21" s="7" t="s">
        <v>61</v>
      </c>
      <c r="F21" s="18" t="s">
        <v>62</v>
      </c>
      <c r="G21" s="18"/>
      <c r="H21" s="7">
        <v>15</v>
      </c>
      <c r="I21" s="7">
        <v>15</v>
      </c>
      <c r="J21" s="5"/>
    </row>
    <row r="22" s="1" customFormat="true" ht="189" spans="1:10">
      <c r="A22" s="11"/>
      <c r="B22" s="18" t="s">
        <v>63</v>
      </c>
      <c r="C22" s="18" t="s">
        <v>64</v>
      </c>
      <c r="D22" s="14" t="s">
        <v>65</v>
      </c>
      <c r="E22" s="7" t="s">
        <v>66</v>
      </c>
      <c r="F22" s="18" t="s">
        <v>67</v>
      </c>
      <c r="G22" s="18"/>
      <c r="H22" s="7">
        <v>20</v>
      </c>
      <c r="I22" s="7">
        <v>19</v>
      </c>
      <c r="J22" s="7" t="s">
        <v>68</v>
      </c>
    </row>
    <row r="23" s="1" customFormat="true" ht="65.4" customHeight="true" spans="1:10">
      <c r="A23" s="11"/>
      <c r="B23" s="18" t="s">
        <v>69</v>
      </c>
      <c r="C23" s="18" t="s">
        <v>70</v>
      </c>
      <c r="D23" s="14" t="s">
        <v>71</v>
      </c>
      <c r="E23" s="7" t="s">
        <v>66</v>
      </c>
      <c r="F23" s="18" t="s">
        <v>72</v>
      </c>
      <c r="G23" s="18"/>
      <c r="H23" s="7">
        <v>10</v>
      </c>
      <c r="I23" s="5">
        <v>9</v>
      </c>
      <c r="J23" s="18" t="s">
        <v>73</v>
      </c>
    </row>
    <row r="24" ht="27" customHeight="true" spans="1:10">
      <c r="A24" s="19" t="s">
        <v>74</v>
      </c>
      <c r="B24" s="19"/>
      <c r="C24" s="19"/>
      <c r="D24" s="19"/>
      <c r="E24" s="19"/>
      <c r="F24" s="19"/>
      <c r="G24" s="19"/>
      <c r="H24" s="19">
        <v>100</v>
      </c>
      <c r="I24" s="27">
        <f>SUM(I13:I23)+J6</f>
        <v>90.2499910201149</v>
      </c>
      <c r="J24" s="5"/>
    </row>
  </sheetData>
  <mergeCells count="29">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A24:G24"/>
    <mergeCell ref="A10:A11"/>
    <mergeCell ref="A12:A23"/>
    <mergeCell ref="B13:B21"/>
    <mergeCell ref="C13:C19"/>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2020-04-25T18:17:00Z</cp:lastPrinted>
  <dcterms:modified xsi:type="dcterms:W3CDTF">2025-08-26T18:40:39Z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