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<sst xmlns="http://schemas.openxmlformats.org/spreadsheetml/2006/main" count="78" uniqueCount="65">
  <si>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</si>
  <si>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</si>
  <si>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</si>
  <si>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应急救援楼医疗流程深化装修改造项目</t>
  </si>
  <si>
    <t>主管部门</t>
  </si>
  <si>
    <t>北京市卫生健康委员会</t>
  </si>
  <si>
    <t>实施单位</t>
  </si>
  <si>
    <t>北京市化工职业病防治院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</si>
  <si>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</si>
  <si>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</si>
  <si>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</si>
  <si>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</si>
  <si>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</si>
  <si>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</si>
  <si>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</si>
  <si>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</si>
  <si>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</si>
  <si>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</si>
  <si>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</si>
  <si>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</si>
  <si>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</si>
  <si>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</si>
  <si>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</si>
  <si>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  应急救援楼医疗流程深化装修改造项目预计完成核磁室、口腔科、检验科装修改造施工，完成结算审计工作，保障应急救援楼医疗工作正常开展。</t>
  </si>
  <si>
    <t xml:space="preserve">    应急救援楼医疗流程深化装修改造项目完成核磁室、口腔科、检验科装修改造施工，完成结算审计工作，保障了应急救援楼医疗工作正常开展。支付全部工程款235.25552万元。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</si>
  <si>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</si>
  <si>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</si>
  <si>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</si>
  <si>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</si>
  <si>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</si>
  <si>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</si>
  <si>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</si>
  <si>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</si>
  <si>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</si>
  <si>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</si>
  <si>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修缮、改造工程量</t>
  </si>
  <si>
    <t>≥969㎡</t>
  </si>
  <si>
    <t>553.2㎡</t>
  </si>
  <si>
    <t>偏差原因：项目实施内容调整，减少实施面积。改进措施：根据后续院内实际情况，进行项目施工。</t>
  </si>
  <si>
    <t>修缮、改造工程数量</t>
  </si>
  <si>
    <t>≥1个</t>
  </si>
  <si>
    <t>1个</t>
  </si>
  <si>
    <t>竣工验收合格率</t>
  </si>
  <si>
    <t>设施有效运转率</t>
  </si>
  <si>
    <t>偏差原因：检查科核磁室和口腔科诊室正在办理相关资质中，暂未启用。改进措施：相关资质办理完成后将投入使用</t>
  </si>
  <si>
    <t>项目按计划完工率</t>
  </si>
  <si>
    <t>成本指标</t>
  </si>
  <si>
    <t>取费标准</t>
  </si>
  <si>
    <t>≤456.5万元</t>
  </si>
  <si>
    <t>235.25552万元</t>
  </si>
  <si>
    <t>办公用房修缮、改造成本</t>
  </si>
  <si>
    <t>效益指标</t>
  </si>
  <si>
    <t>社会效益指标</t>
  </si>
  <si>
    <t>项目受益人数</t>
  </si>
  <si>
    <t>≥371人</t>
  </si>
  <si>
    <t>371人</t>
  </si>
  <si>
    <t>可持续影响指标</t>
  </si>
  <si>
    <t>预计使用年限</t>
  </si>
  <si>
    <t>≥10年</t>
  </si>
  <si>
    <t>已使用1年，预计继续使用9年。</t>
  </si>
  <si>
    <t>满意度
指标</t>
  </si>
  <si>
    <t>服务对象满意度指标</t>
  </si>
  <si>
    <t>使用（管理）人员满意度</t>
  </si>
  <si>
    <t>≥95%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</si>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</sst>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6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3" fillId="0" borderId="8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7" fillId="15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5" fillId="32" borderId="11" applyNumberFormat="false" applyAlignment="false" applyProtection="false">
      <alignment vertical="center"/>
    </xf>
    <xf numFmtId="0" fontId="19" fillId="15" borderId="13" applyNumberFormat="false" applyAlignment="false" applyProtection="false">
      <alignment vertical="center"/>
    </xf>
    <xf numFmtId="0" fontId="22" fillId="30" borderId="14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14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</cellStyleXfs>
  <cellXfs count="37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2" xfId="0" applyFont="true" applyFill="true" applyBorder="true" applyAlignment="true">
      <alignment horizontal="left" vertical="center" wrapText="true"/>
    </xf>
    <xf numFmtId="0" fontId="3" fillId="0" borderId="3" xfId="0" applyFont="true" applyFill="true" applyBorder="true" applyAlignment="true">
      <alignment horizontal="left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0" fontId="4" fillId="0" borderId="6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left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6" fillId="0" borderId="3" xfId="0" applyFont="true" applyFill="true" applyBorder="true" applyAlignment="true">
      <alignment horizontal="left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7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Font="true" applyFill="true" applyBorder="true" applyAlignment="true">
      <alignment horizontal="center" vertical="center"/>
    </xf>
    <xf numFmtId="0" fontId="6" fillId="0" borderId="7" xfId="0" applyFont="true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/>
    </xf>
    <xf numFmtId="0" fontId="0" fillId="2" borderId="0" xfId="0" applyFont="true" applyFill="true"/>
    <xf numFmtId="0" fontId="0" fillId="0" borderId="0" xfId="0" applyFont="true"/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M23"/>
  <sheetViews>
    <sheetView tabSelected="1" view="pageBreakPreview" zoomScale="70" zoomScaleNormal="100" zoomScaleSheetLayoutView="70" topLeftCell="A15" workbookViewId="0">
      <selection activeCell="A24" sqref="$A24:$XFD24"/>
    </sheetView>
  </sheetViews>
  <sheetFormatPr defaultColWidth="9" defaultRowHeight="13.5"/>
  <cols>
    <col min="1" max="1" width="5.33333333333333" style="1" customWidth="true"/>
    <col min="2" max="2" width="7.775" style="1" customWidth="true"/>
    <col min="3" max="3" width="12.225" style="1" customWidth="true"/>
    <col min="4" max="4" width="20.225" style="1" customWidth="true"/>
    <col min="5" max="5" width="19.4416666666667" style="1" customWidth="true"/>
    <col min="6" max="6" width="13.3333333333333" style="1" customWidth="true"/>
    <col min="7" max="7" width="11.6666666666667" style="1" customWidth="true"/>
    <col min="8" max="8" width="12.4416666666667" style="1" customWidth="true"/>
    <col min="9" max="9" width="11" style="1" customWidth="true"/>
    <col min="10" max="10" width="16" style="1" customWidth="true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5" t="s">
        <v>3</v>
      </c>
      <c r="E3" s="18"/>
      <c r="F3" s="18"/>
      <c r="G3" s="18"/>
      <c r="H3" s="18"/>
      <c r="I3" s="18"/>
      <c r="J3" s="19"/>
    </row>
    <row r="4" ht="20.1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4">
        <v>456.5</v>
      </c>
      <c r="F6" s="4">
        <v>456.5</v>
      </c>
      <c r="G6" s="4">
        <v>235.25552</v>
      </c>
      <c r="H6" s="4">
        <v>10</v>
      </c>
      <c r="I6" s="29">
        <f>G6/F6</f>
        <v>0.515346155531216</v>
      </c>
      <c r="J6" s="30">
        <f>10*I6</f>
        <v>5.15346155531216</v>
      </c>
    </row>
    <row r="7" ht="15.75" spans="1:10">
      <c r="A7" s="6"/>
      <c r="B7" s="6"/>
      <c r="C7" s="6"/>
      <c r="D7" s="8" t="s">
        <v>16</v>
      </c>
      <c r="E7" s="4">
        <v>0</v>
      </c>
      <c r="F7" s="4">
        <v>0</v>
      </c>
      <c r="G7" s="4">
        <v>0</v>
      </c>
      <c r="H7" s="4" t="s">
        <v>17</v>
      </c>
      <c r="I7" s="31"/>
      <c r="J7" s="6" t="s">
        <v>17</v>
      </c>
    </row>
    <row r="8" ht="24.9" customHeight="true" spans="1:10">
      <c r="A8" s="6"/>
      <c r="B8" s="6"/>
      <c r="C8" s="6"/>
      <c r="D8" s="4" t="s">
        <v>18</v>
      </c>
      <c r="E8" s="4">
        <v>0</v>
      </c>
      <c r="F8" s="4">
        <v>0</v>
      </c>
      <c r="G8" s="4">
        <v>0</v>
      </c>
      <c r="H8" s="4" t="s">
        <v>17</v>
      </c>
      <c r="I8" s="31"/>
      <c r="J8" s="6" t="s">
        <v>17</v>
      </c>
    </row>
    <row r="9" ht="18.9" customHeight="true" spans="1:10">
      <c r="A9" s="6"/>
      <c r="B9" s="6"/>
      <c r="C9" s="6"/>
      <c r="D9" s="9" t="s">
        <v>19</v>
      </c>
      <c r="E9" s="4">
        <v>456.5</v>
      </c>
      <c r="F9" s="4">
        <v>456.5</v>
      </c>
      <c r="G9" s="4">
        <v>235.25552</v>
      </c>
      <c r="H9" s="4" t="s">
        <v>17</v>
      </c>
      <c r="I9" s="31"/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99" customHeight="true" spans="1:10">
      <c r="A11" s="10"/>
      <c r="B11" s="11" t="s">
        <v>23</v>
      </c>
      <c r="C11" s="12"/>
      <c r="D11" s="12"/>
      <c r="E11" s="20"/>
      <c r="F11" s="21" t="s">
        <v>24</v>
      </c>
      <c r="G11" s="22"/>
      <c r="H11" s="22"/>
      <c r="I11" s="22"/>
      <c r="J11" s="32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116" customHeight="true" spans="1:10">
      <c r="A13" s="10"/>
      <c r="B13" s="13" t="s">
        <v>33</v>
      </c>
      <c r="C13" s="4" t="s">
        <v>34</v>
      </c>
      <c r="D13" s="4" t="s">
        <v>35</v>
      </c>
      <c r="E13" s="4" t="s">
        <v>36</v>
      </c>
      <c r="F13" s="4" t="s">
        <v>37</v>
      </c>
      <c r="G13" s="4"/>
      <c r="H13" s="6">
        <v>10</v>
      </c>
      <c r="I13" s="6">
        <v>5.71</v>
      </c>
      <c r="J13" s="6" t="s">
        <v>38</v>
      </c>
    </row>
    <row r="14" s="1" customFormat="true" ht="41.1" customHeight="true" spans="1:10">
      <c r="A14" s="10"/>
      <c r="B14" s="14"/>
      <c r="C14" s="4" t="s">
        <v>34</v>
      </c>
      <c r="D14" s="4" t="s">
        <v>39</v>
      </c>
      <c r="E14" s="4" t="s">
        <v>40</v>
      </c>
      <c r="F14" s="5" t="s">
        <v>41</v>
      </c>
      <c r="G14" s="19"/>
      <c r="H14" s="6">
        <v>10</v>
      </c>
      <c r="I14" s="6">
        <v>10</v>
      </c>
      <c r="J14" s="33"/>
    </row>
    <row r="15" s="1" customFormat="true" ht="41.1" customHeight="true" spans="1:10">
      <c r="A15" s="10"/>
      <c r="B15" s="14"/>
      <c r="C15" s="4" t="s">
        <v>34</v>
      </c>
      <c r="D15" s="6" t="s">
        <v>42</v>
      </c>
      <c r="E15" s="23">
        <v>1</v>
      </c>
      <c r="F15" s="23">
        <v>1</v>
      </c>
      <c r="G15" s="6"/>
      <c r="H15" s="6">
        <v>10</v>
      </c>
      <c r="I15" s="6">
        <v>10</v>
      </c>
      <c r="J15" s="4"/>
    </row>
    <row r="16" s="1" customFormat="true" ht="122" customHeight="true" spans="1:10">
      <c r="A16" s="10"/>
      <c r="B16" s="14"/>
      <c r="C16" s="4" t="s">
        <v>34</v>
      </c>
      <c r="D16" s="6" t="s">
        <v>43</v>
      </c>
      <c r="E16" s="23">
        <v>1</v>
      </c>
      <c r="F16" s="24">
        <v>0.333</v>
      </c>
      <c r="G16" s="25"/>
      <c r="H16" s="6">
        <v>10</v>
      </c>
      <c r="I16" s="6">
        <v>3.3</v>
      </c>
      <c r="J16" s="6" t="s">
        <v>44</v>
      </c>
    </row>
    <row r="17" ht="41.1" customHeight="true" spans="1:10">
      <c r="A17" s="10"/>
      <c r="B17" s="14"/>
      <c r="C17" s="4" t="s">
        <v>34</v>
      </c>
      <c r="D17" s="6" t="s">
        <v>45</v>
      </c>
      <c r="E17" s="23">
        <v>1</v>
      </c>
      <c r="F17" s="23">
        <v>1</v>
      </c>
      <c r="G17" s="6"/>
      <c r="H17" s="6">
        <v>10</v>
      </c>
      <c r="I17" s="6">
        <v>10</v>
      </c>
      <c r="J17" s="4"/>
    </row>
    <row r="18" ht="48" customHeight="true" spans="1:10">
      <c r="A18" s="10"/>
      <c r="B18" s="14"/>
      <c r="C18" s="6" t="s">
        <v>46</v>
      </c>
      <c r="D18" s="6" t="s">
        <v>47</v>
      </c>
      <c r="E18" s="6" t="s">
        <v>48</v>
      </c>
      <c r="F18" s="6" t="s">
        <v>49</v>
      </c>
      <c r="G18" s="6"/>
      <c r="H18" s="6">
        <v>5</v>
      </c>
      <c r="I18" s="6">
        <v>5</v>
      </c>
      <c r="J18" s="33"/>
    </row>
    <row r="19" ht="38.1" customHeight="true" spans="1:13">
      <c r="A19" s="10"/>
      <c r="B19" s="15"/>
      <c r="C19" s="6" t="s">
        <v>46</v>
      </c>
      <c r="D19" s="6" t="s">
        <v>50</v>
      </c>
      <c r="E19" s="6" t="s">
        <v>48</v>
      </c>
      <c r="F19" s="6" t="s">
        <v>49</v>
      </c>
      <c r="G19" s="6"/>
      <c r="H19" s="6">
        <v>5</v>
      </c>
      <c r="I19" s="6">
        <v>5</v>
      </c>
      <c r="J19" s="33"/>
      <c r="M19" s="35"/>
    </row>
    <row r="20" ht="38.1" customHeight="true" spans="1:13">
      <c r="A20" s="10"/>
      <c r="B20" s="14" t="s">
        <v>51</v>
      </c>
      <c r="C20" s="6" t="s">
        <v>52</v>
      </c>
      <c r="D20" s="6" t="s">
        <v>53</v>
      </c>
      <c r="E20" s="6" t="s">
        <v>54</v>
      </c>
      <c r="F20" s="26" t="s">
        <v>55</v>
      </c>
      <c r="G20" s="27"/>
      <c r="H20" s="6">
        <v>5</v>
      </c>
      <c r="I20" s="6">
        <v>5</v>
      </c>
      <c r="J20" s="33"/>
      <c r="M20" s="36"/>
    </row>
    <row r="21" ht="47.4" customHeight="true" spans="1:10">
      <c r="A21" s="10"/>
      <c r="B21" s="14"/>
      <c r="C21" s="16" t="s">
        <v>56</v>
      </c>
      <c r="D21" s="6" t="s">
        <v>57</v>
      </c>
      <c r="E21" s="6" t="s">
        <v>58</v>
      </c>
      <c r="F21" s="26" t="s">
        <v>59</v>
      </c>
      <c r="G21" s="27"/>
      <c r="H21" s="6">
        <v>20</v>
      </c>
      <c r="I21" s="4">
        <v>20</v>
      </c>
      <c r="J21" s="4"/>
    </row>
    <row r="22" ht="69.75" customHeight="true" spans="1:10">
      <c r="A22" s="10"/>
      <c r="B22" s="16" t="s">
        <v>60</v>
      </c>
      <c r="C22" s="16" t="s">
        <v>61</v>
      </c>
      <c r="D22" s="6" t="s">
        <v>62</v>
      </c>
      <c r="E22" s="4" t="s">
        <v>63</v>
      </c>
      <c r="F22" s="28">
        <v>1</v>
      </c>
      <c r="G22" s="4"/>
      <c r="H22" s="6">
        <v>5</v>
      </c>
      <c r="I22" s="4">
        <v>5</v>
      </c>
      <c r="J22" s="4"/>
    </row>
    <row r="23" ht="27" customHeight="true" spans="1:10">
      <c r="A23" s="17" t="s">
        <v>64</v>
      </c>
      <c r="B23" s="17"/>
      <c r="C23" s="17"/>
      <c r="D23" s="17"/>
      <c r="E23" s="17"/>
      <c r="F23" s="17"/>
      <c r="G23" s="17"/>
      <c r="H23" s="17">
        <v>100</v>
      </c>
      <c r="I23" s="34">
        <f>SUM(I13:I22)+J6</f>
        <v>84.1634615553122</v>
      </c>
      <c r="J23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19"/>
    <mergeCell ref="B20:B21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2025-08-25T20:11:49Z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