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<sst xmlns="http://schemas.openxmlformats.org/spreadsheetml/2006/main" count="108" uniqueCount="80">
  <si>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</si>
  <si>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</si>
  <si>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</si>
  <si>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孕产期保健管理</t>
  </si>
  <si>
    <t>主管部门</t>
  </si>
  <si>
    <t>北京市卫生健康委员会</t>
  </si>
  <si>
    <t>实施单位</t>
  </si>
  <si>
    <t>北京妇幼保健院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</si>
  <si>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</si>
  <si>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</si>
  <si>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</si>
  <si>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</si>
  <si>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</si>
  <si>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</si>
  <si>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</si>
  <si>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</si>
  <si>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1492.268504</t>
  </si>
  <si>
    <t>其中:当年财政拨款</t>
  </si>
  <si>
    <t>—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</si>
  <si>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</si>
  <si>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</si>
  <si>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</si>
  <si>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</si>
  <si>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</si>
  <si>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开展孕产期保健相关工作质量督导；开展孕产期保健人员培训与考核；完成全市更年期保健工作培训；工作督导和研讨；完善北京市更年期保健服务模式。在加强更年期保健工作室的体系建设。完成全市两癌筛查工作业务培训；开展现场督导，加强两癌筛查培训基地建设，完善北京市筛查服务体系等工作；探索建设青少年规范化门诊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</si>
  <si>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</si>
  <si>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</si>
  <si>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</si>
  <si>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</si>
  <si>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</si>
  <si>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</si>
  <si>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</si>
  <si>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</si>
  <si>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</si>
  <si>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</si>
  <si>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孕产期保健培训人次数</t>
  </si>
  <si>
    <t>4700人次</t>
  </si>
  <si>
    <t>宣教活动次数</t>
  </si>
  <si>
    <t>3场</t>
  </si>
  <si>
    <t>督导覆盖区域</t>
  </si>
  <si>
    <t>17个</t>
  </si>
  <si>
    <t>人员培训覆盖率</t>
  </si>
  <si>
    <t>＞95%</t>
  </si>
  <si>
    <t>质量指标</t>
  </si>
  <si>
    <t>试点学校质控合格率</t>
  </si>
  <si>
    <t>≥80%</t>
  </si>
  <si>
    <t>学员对相关知识、技能的掌握程度</t>
  </si>
  <si>
    <t>≥95%</t>
  </si>
  <si>
    <t>高危孕产妇管理率</t>
  </si>
  <si>
    <t>≥99%</t>
  </si>
  <si>
    <t>产前筛查率</t>
  </si>
  <si>
    <t>≥70%</t>
  </si>
  <si>
    <t>宫颈癌早诊率</t>
  </si>
  <si>
    <t>时效指标</t>
  </si>
  <si>
    <t>按照具体工作进度，年内完成全年度资金支付</t>
  </si>
  <si>
    <t>≤12月</t>
  </si>
  <si>
    <t>12个月</t>
  </si>
  <si>
    <t>成本指标</t>
  </si>
  <si>
    <t>产出成本控制数</t>
  </si>
  <si>
    <t>≤1492.268504万元</t>
  </si>
  <si>
    <t>1485.484232万元</t>
  </si>
  <si>
    <t>效益指标</t>
  </si>
  <si>
    <t>社会效益
指标</t>
  </si>
  <si>
    <t>推进更年期工作室建设、青少年门诊建设，加强两癌筛查基地建设，提升基层人员水平。</t>
  </si>
  <si>
    <t>有效提升推进</t>
  </si>
  <si>
    <t>推进更年期工作室和青少年门诊的建设，强化两癌筛查基地的构建，成功实现了更年期工作室在16个区的全面覆盖，确保青少年门诊辖区覆盖率达到100%，并建成6家两癌筛查基地。全年累计完成基层人员培训约3000人次，通过上述举措，显著提升了基层人员在孕产期保健管理方面的专业水平。</t>
  </si>
  <si>
    <t>使受培训人员掌握相关知识、技能、更好的为妇女人群服务，对提高妇幼卫生整体水平有促进作用；使得社区规范化门诊动态管理工作持续推进。</t>
  </si>
  <si>
    <t>显著提升</t>
  </si>
  <si>
    <t>在全市社区规范化门诊实现100%全覆盖的基础上，随机抽取85家社区，对其规范化门诊进行动态管理检查，进一步推动了社区规范化门诊动态管理工作的持续开展。</t>
  </si>
  <si>
    <t>有效控制孕产妇死亡率</t>
  </si>
  <si>
    <r>
      <rPr>
        <sz val="11"/>
        <color rgb="FF000000"/>
        <rFont val="宋体"/>
        <charset val="134"/>
      </rPr>
      <t>＜0.07</t>
    </r>
    <r>
      <rPr>
        <sz val="11"/>
        <color rgb="FF000000"/>
        <rFont val="黑体"/>
        <charset val="134"/>
      </rPr>
      <t>‰</t>
    </r>
  </si>
  <si>
    <t>0.0069‰</t>
  </si>
  <si>
    <t>严重出生缺陷产前诊断率</t>
  </si>
  <si>
    <t>满意度指标</t>
  </si>
  <si>
    <t>服务对象满意度指标</t>
  </si>
  <si>
    <t>参加技能培训人员满意度</t>
  </si>
  <si>
    <t>参加增补叶酸项目人员满意度</t>
  </si>
  <si>
    <t>≥90%</t>
  </si>
  <si>
    <t>参加孕产期基本公共卫生人员满意度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</si>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</sst>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#,##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1"/>
      <color rgb="FF00000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5" fillId="8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8" fillId="0" borderId="11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2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7" fillId="23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9" fillId="27" borderId="12" applyNumberFormat="false" applyAlignment="false" applyProtection="false">
      <alignment vertical="center"/>
    </xf>
    <xf numFmtId="0" fontId="20" fillId="23" borderId="13" applyNumberFormat="false" applyAlignment="false" applyProtection="false">
      <alignment vertical="center"/>
    </xf>
    <xf numFmtId="0" fontId="21" fillId="30" borderId="14" applyNumberFormat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0" fillId="6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</cellStyleXfs>
  <cellXfs count="43">
    <xf numFmtId="0" fontId="0" fillId="0" borderId="0" xfId="0"/>
    <xf numFmtId="0" fontId="0" fillId="0" borderId="0" xfId="0" applyFont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49" fontId="3" fillId="0" borderId="1" xfId="0" applyNumberFormat="true" applyFont="true" applyBorder="true" applyAlignment="true">
      <alignment horizontal="center" vertical="center" wrapText="true"/>
    </xf>
    <xf numFmtId="49" fontId="3" fillId="0" borderId="1" xfId="0" applyNumberFormat="true" applyFont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/>
    </xf>
    <xf numFmtId="9" fontId="3" fillId="0" borderId="2" xfId="0" applyNumberFormat="true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10" fontId="3" fillId="0" borderId="2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Fill="true" applyBorder="true" applyAlignment="true">
      <alignment horizontal="center" vertical="center" wrapText="true"/>
    </xf>
    <xf numFmtId="49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0" fontId="3" fillId="0" borderId="7" xfId="0" applyNumberFormat="true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10" fontId="0" fillId="0" borderId="0" xfId="0" applyNumberFormat="true" applyFont="true"/>
    <xf numFmtId="176" fontId="2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4</xdr:row>
      <xdr:rowOff>7620</xdr:rowOff>
    </xdr:from>
    <xdr:to>
      <xdr:col>4</xdr:col>
      <xdr:colOff>7620</xdr:colOff>
      <xdr:row>5</xdr:row>
      <xdr:rowOff>0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3503930" y="1344930"/>
          <a:ext cx="2852420" cy="37338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1"/>
  <sheetViews>
    <sheetView tabSelected="1" workbookViewId="0">
      <selection activeCell="A32" sqref="$A32:$XFD32"/>
    </sheetView>
  </sheetViews>
  <sheetFormatPr defaultColWidth="9" defaultRowHeight="13.5"/>
  <cols>
    <col min="1" max="1" width="8.88333333333333" customWidth="true"/>
    <col min="2" max="2" width="20.2166666666667" customWidth="true"/>
    <col min="3" max="3" width="16.8833333333333" customWidth="true"/>
    <col min="4" max="4" width="37.3333333333333" customWidth="true"/>
    <col min="5" max="5" width="16.4416666666667" customWidth="true"/>
    <col min="6" max="6" width="17" customWidth="true"/>
    <col min="7" max="7" width="20.8833333333333" customWidth="true"/>
    <col min="8" max="9" width="15.2166666666667" customWidth="true"/>
    <col min="10" max="10" width="14.1083333333333" customWidth="true"/>
    <col min="11" max="11" width="20.3333333333333" customWidth="true"/>
  </cols>
  <sheetData>
    <row r="1" ht="20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.0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true" ht="3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s="1" customFormat="true" ht="30" customHeight="true" spans="1:10">
      <c r="A4" s="4" t="s">
        <v>4</v>
      </c>
      <c r="B4" s="4"/>
      <c r="C4" s="4"/>
      <c r="D4" s="5" t="s">
        <v>5</v>
      </c>
      <c r="E4" s="20"/>
      <c r="F4" s="21"/>
      <c r="G4" s="4" t="s">
        <v>6</v>
      </c>
      <c r="H4" s="6" t="s">
        <v>7</v>
      </c>
      <c r="I4" s="6"/>
      <c r="J4" s="6"/>
    </row>
    <row r="5" s="1" customFormat="true" ht="30" customHeight="true" spans="1:10">
      <c r="A5" s="6" t="s">
        <v>8</v>
      </c>
      <c r="B5" s="6"/>
      <c r="C5" s="6"/>
      <c r="D5" s="4"/>
      <c r="E5" s="22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s="1" customFormat="true" ht="30" customHeight="true" spans="1:10">
      <c r="A6" s="6"/>
      <c r="B6" s="6"/>
      <c r="C6" s="6"/>
      <c r="D6" s="7" t="s">
        <v>15</v>
      </c>
      <c r="E6" s="23" t="s">
        <v>16</v>
      </c>
      <c r="F6" s="4">
        <v>1487.056232</v>
      </c>
      <c r="G6" s="4">
        <v>1485.484232</v>
      </c>
      <c r="H6" s="4">
        <v>10</v>
      </c>
      <c r="I6" s="39">
        <f>G6/F6</f>
        <v>0.998942877904566</v>
      </c>
      <c r="J6" s="40">
        <f>10*I6</f>
        <v>9.98942877904566</v>
      </c>
    </row>
    <row r="7" s="1" customFormat="true" ht="30" customHeight="true" spans="1:10">
      <c r="A7" s="6"/>
      <c r="B7" s="6"/>
      <c r="C7" s="6"/>
      <c r="D7" s="8" t="s">
        <v>17</v>
      </c>
      <c r="E7" s="23" t="s">
        <v>16</v>
      </c>
      <c r="F7" s="4">
        <v>1487.056232</v>
      </c>
      <c r="G7" s="4">
        <v>1485.484232</v>
      </c>
      <c r="H7" s="4" t="s">
        <v>18</v>
      </c>
      <c r="I7" s="39">
        <f>G7/F7</f>
        <v>0.998942877904566</v>
      </c>
      <c r="J7" s="6" t="s">
        <v>18</v>
      </c>
    </row>
    <row r="8" s="1" customFormat="true" ht="30" customHeight="true" spans="1:10">
      <c r="A8" s="6"/>
      <c r="B8" s="6"/>
      <c r="C8" s="6"/>
      <c r="D8" s="9" t="s">
        <v>19</v>
      </c>
      <c r="E8" s="23"/>
      <c r="F8" s="4"/>
      <c r="G8" s="4"/>
      <c r="H8" s="4" t="s">
        <v>18</v>
      </c>
      <c r="I8" s="4" t="s">
        <v>18</v>
      </c>
      <c r="J8" s="6" t="s">
        <v>18</v>
      </c>
    </row>
    <row r="9" s="1" customFormat="true" ht="30" customHeight="true" spans="1:10">
      <c r="A9" s="6"/>
      <c r="B9" s="6"/>
      <c r="C9" s="6"/>
      <c r="D9" s="9" t="s">
        <v>20</v>
      </c>
      <c r="E9" s="23"/>
      <c r="F9" s="4"/>
      <c r="G9" s="4"/>
      <c r="H9" s="4" t="s">
        <v>18</v>
      </c>
      <c r="I9" s="4" t="s">
        <v>18</v>
      </c>
      <c r="J9" s="6" t="s">
        <v>18</v>
      </c>
    </row>
    <row r="10" s="1" customFormat="true" ht="30" customHeight="true" spans="1:10">
      <c r="A10" s="10" t="s">
        <v>21</v>
      </c>
      <c r="B10" s="6" t="s">
        <v>22</v>
      </c>
      <c r="C10" s="6"/>
      <c r="D10" s="6"/>
      <c r="E10" s="6"/>
      <c r="F10" s="6" t="s">
        <v>23</v>
      </c>
      <c r="G10" s="6"/>
      <c r="H10" s="6"/>
      <c r="I10" s="6"/>
      <c r="J10" s="6"/>
    </row>
    <row r="11" s="1" customFormat="true" ht="124.8" customHeight="true" spans="1:10">
      <c r="A11" s="10"/>
      <c r="B11" s="6" t="s">
        <v>24</v>
      </c>
      <c r="C11" s="6"/>
      <c r="D11" s="6"/>
      <c r="E11" s="6"/>
      <c r="F11" s="6" t="s">
        <v>24</v>
      </c>
      <c r="G11" s="6"/>
      <c r="H11" s="6"/>
      <c r="I11" s="6"/>
      <c r="J11" s="6"/>
    </row>
    <row r="12" s="1" customFormat="true" ht="34.95" customHeight="true" spans="1:10">
      <c r="A12" s="10" t="s">
        <v>25</v>
      </c>
      <c r="B12" s="6" t="s">
        <v>26</v>
      </c>
      <c r="C12" s="4" t="s">
        <v>27</v>
      </c>
      <c r="D12" s="4" t="s">
        <v>28</v>
      </c>
      <c r="E12" s="23" t="s">
        <v>29</v>
      </c>
      <c r="F12" s="15" t="s">
        <v>30</v>
      </c>
      <c r="G12" s="15"/>
      <c r="H12" s="6" t="s">
        <v>31</v>
      </c>
      <c r="I12" s="6" t="s">
        <v>14</v>
      </c>
      <c r="J12" s="6" t="s">
        <v>32</v>
      </c>
    </row>
    <row r="13" s="1" customFormat="true" ht="34.95" customHeight="true" spans="1:10">
      <c r="A13" s="10"/>
      <c r="B13" s="11" t="s">
        <v>33</v>
      </c>
      <c r="C13" s="4" t="s">
        <v>34</v>
      </c>
      <c r="D13" s="12" t="s">
        <v>35</v>
      </c>
      <c r="E13" s="24" t="s">
        <v>36</v>
      </c>
      <c r="F13" s="25" t="s">
        <v>36</v>
      </c>
      <c r="G13" s="26"/>
      <c r="H13" s="6">
        <v>5</v>
      </c>
      <c r="I13" s="6">
        <v>5</v>
      </c>
      <c r="J13" s="6"/>
    </row>
    <row r="14" s="1" customFormat="true" ht="34.95" customHeight="true" spans="1:10">
      <c r="A14" s="10"/>
      <c r="B14" s="13"/>
      <c r="C14" s="4" t="s">
        <v>34</v>
      </c>
      <c r="D14" s="4" t="s">
        <v>37</v>
      </c>
      <c r="E14" s="23" t="s">
        <v>38</v>
      </c>
      <c r="F14" s="27" t="s">
        <v>38</v>
      </c>
      <c r="G14" s="28"/>
      <c r="H14" s="6">
        <v>5</v>
      </c>
      <c r="I14" s="6">
        <v>5</v>
      </c>
      <c r="J14" s="6"/>
    </row>
    <row r="15" s="1" customFormat="true" ht="34.95" customHeight="true" spans="1:10">
      <c r="A15" s="10"/>
      <c r="B15" s="13"/>
      <c r="C15" s="4" t="s">
        <v>34</v>
      </c>
      <c r="D15" s="4" t="s">
        <v>39</v>
      </c>
      <c r="E15" s="23" t="s">
        <v>40</v>
      </c>
      <c r="F15" s="27" t="s">
        <v>40</v>
      </c>
      <c r="G15" s="28"/>
      <c r="H15" s="6">
        <v>5</v>
      </c>
      <c r="I15" s="6">
        <v>5</v>
      </c>
      <c r="J15" s="6"/>
    </row>
    <row r="16" s="1" customFormat="true" ht="34.95" customHeight="true" spans="1:10">
      <c r="A16" s="10"/>
      <c r="B16" s="13"/>
      <c r="C16" s="4" t="s">
        <v>34</v>
      </c>
      <c r="D16" s="12" t="s">
        <v>41</v>
      </c>
      <c r="E16" s="24" t="s">
        <v>42</v>
      </c>
      <c r="F16" s="29">
        <v>1</v>
      </c>
      <c r="G16" s="12"/>
      <c r="H16" s="6">
        <v>5</v>
      </c>
      <c r="I16" s="6">
        <v>5</v>
      </c>
      <c r="J16" s="4"/>
    </row>
    <row r="17" s="1" customFormat="true" ht="34.95" customHeight="true" spans="1:10">
      <c r="A17" s="10"/>
      <c r="B17" s="13"/>
      <c r="C17" s="12" t="s">
        <v>43</v>
      </c>
      <c r="D17" s="12" t="s">
        <v>44</v>
      </c>
      <c r="E17" s="24" t="s">
        <v>45</v>
      </c>
      <c r="F17" s="30">
        <v>1</v>
      </c>
      <c r="G17" s="31"/>
      <c r="H17" s="6">
        <v>4</v>
      </c>
      <c r="I17" s="6">
        <v>4</v>
      </c>
      <c r="J17" s="4"/>
    </row>
    <row r="18" s="1" customFormat="true" ht="34.95" customHeight="true" spans="1:10">
      <c r="A18" s="10"/>
      <c r="B18" s="13"/>
      <c r="C18" s="12" t="s">
        <v>43</v>
      </c>
      <c r="D18" s="12" t="s">
        <v>46</v>
      </c>
      <c r="E18" s="24" t="s">
        <v>47</v>
      </c>
      <c r="F18" s="30">
        <v>0.98</v>
      </c>
      <c r="G18" s="31"/>
      <c r="H18" s="6">
        <v>4</v>
      </c>
      <c r="I18" s="6">
        <v>4</v>
      </c>
      <c r="J18" s="4"/>
    </row>
    <row r="19" s="1" customFormat="true" ht="34.95" customHeight="true" spans="1:10">
      <c r="A19" s="10"/>
      <c r="B19" s="13"/>
      <c r="C19" s="12" t="s">
        <v>43</v>
      </c>
      <c r="D19" s="12" t="s">
        <v>48</v>
      </c>
      <c r="E19" s="24" t="s">
        <v>49</v>
      </c>
      <c r="F19" s="32">
        <v>0.9988</v>
      </c>
      <c r="G19" s="31"/>
      <c r="H19" s="6">
        <v>4</v>
      </c>
      <c r="I19" s="6">
        <v>4</v>
      </c>
      <c r="J19" s="4"/>
    </row>
    <row r="20" s="1" customFormat="true" ht="34.95" customHeight="true" spans="1:10">
      <c r="A20" s="10"/>
      <c r="B20" s="13"/>
      <c r="C20" s="12" t="s">
        <v>43</v>
      </c>
      <c r="D20" s="12" t="s">
        <v>50</v>
      </c>
      <c r="E20" s="24" t="s">
        <v>51</v>
      </c>
      <c r="F20" s="32">
        <v>0.9806</v>
      </c>
      <c r="G20" s="31"/>
      <c r="H20" s="6">
        <v>4</v>
      </c>
      <c r="I20" s="6">
        <v>4</v>
      </c>
      <c r="J20" s="4"/>
    </row>
    <row r="21" s="1" customFormat="true" ht="34.95" customHeight="true" spans="1:10">
      <c r="A21" s="14"/>
      <c r="B21" s="13"/>
      <c r="C21" s="12" t="s">
        <v>43</v>
      </c>
      <c r="D21" s="15" t="s">
        <v>52</v>
      </c>
      <c r="E21" s="33">
        <v>0.9</v>
      </c>
      <c r="F21" s="34">
        <v>0.965</v>
      </c>
      <c r="G21" s="35"/>
      <c r="H21" s="15">
        <v>4</v>
      </c>
      <c r="I21" s="15">
        <v>4</v>
      </c>
      <c r="J21" s="12"/>
    </row>
    <row r="22" s="1" customFormat="true" ht="34.95" customHeight="true" spans="1:10">
      <c r="A22" s="10"/>
      <c r="B22" s="13"/>
      <c r="C22" s="4" t="s">
        <v>53</v>
      </c>
      <c r="D22" s="6" t="s">
        <v>54</v>
      </c>
      <c r="E22" s="22" t="s">
        <v>55</v>
      </c>
      <c r="F22" s="27" t="s">
        <v>56</v>
      </c>
      <c r="G22" s="28"/>
      <c r="H22" s="6">
        <v>4</v>
      </c>
      <c r="I22" s="6">
        <v>4</v>
      </c>
      <c r="J22" s="4"/>
    </row>
    <row r="23" s="1" customFormat="true" ht="34.95" customHeight="true" spans="1:10">
      <c r="A23" s="10"/>
      <c r="B23" s="13"/>
      <c r="C23" s="6" t="s">
        <v>57</v>
      </c>
      <c r="D23" s="6" t="s">
        <v>58</v>
      </c>
      <c r="E23" s="22" t="s">
        <v>59</v>
      </c>
      <c r="F23" s="6" t="s">
        <v>60</v>
      </c>
      <c r="G23" s="6"/>
      <c r="H23" s="6">
        <v>10</v>
      </c>
      <c r="I23" s="6">
        <v>10</v>
      </c>
      <c r="J23" s="4"/>
    </row>
    <row r="24" s="1" customFormat="true" ht="126" customHeight="true" spans="1:10">
      <c r="A24" s="10"/>
      <c r="B24" s="16" t="s">
        <v>61</v>
      </c>
      <c r="C24" s="17" t="s">
        <v>62</v>
      </c>
      <c r="D24" s="6" t="s">
        <v>63</v>
      </c>
      <c r="E24" s="35" t="s">
        <v>64</v>
      </c>
      <c r="F24" s="36" t="s">
        <v>65</v>
      </c>
      <c r="G24" s="36"/>
      <c r="H24" s="6">
        <v>6</v>
      </c>
      <c r="I24" s="12">
        <v>6</v>
      </c>
      <c r="J24" s="4"/>
    </row>
    <row r="25" s="1" customFormat="true" ht="70.8" customHeight="true" spans="1:10">
      <c r="A25" s="10"/>
      <c r="B25" s="16"/>
      <c r="C25" s="17" t="s">
        <v>62</v>
      </c>
      <c r="D25" s="6" t="s">
        <v>66</v>
      </c>
      <c r="E25" s="35" t="s">
        <v>67</v>
      </c>
      <c r="F25" s="36" t="s">
        <v>68</v>
      </c>
      <c r="G25" s="36"/>
      <c r="H25" s="6">
        <v>10</v>
      </c>
      <c r="I25" s="12">
        <v>10</v>
      </c>
      <c r="J25" s="4"/>
    </row>
    <row r="26" s="1" customFormat="true" ht="34.95" customHeight="true" spans="1:10">
      <c r="A26" s="10"/>
      <c r="B26" s="16"/>
      <c r="C26" s="17" t="s">
        <v>62</v>
      </c>
      <c r="D26" s="15" t="s">
        <v>69</v>
      </c>
      <c r="E26" s="35" t="s">
        <v>70</v>
      </c>
      <c r="F26" s="12" t="s">
        <v>71</v>
      </c>
      <c r="G26" s="12"/>
      <c r="H26" s="6">
        <v>6</v>
      </c>
      <c r="I26" s="4">
        <v>6</v>
      </c>
      <c r="J26" s="4"/>
    </row>
    <row r="27" s="1" customFormat="true" ht="34.95" customHeight="true" spans="1:10">
      <c r="A27" s="10"/>
      <c r="B27" s="16"/>
      <c r="C27" s="17" t="s">
        <v>62</v>
      </c>
      <c r="D27" s="15" t="s">
        <v>72</v>
      </c>
      <c r="E27" s="24" t="s">
        <v>51</v>
      </c>
      <c r="F27" s="29">
        <v>0.9609</v>
      </c>
      <c r="G27" s="12"/>
      <c r="H27" s="6">
        <v>4</v>
      </c>
      <c r="I27" s="4">
        <v>4</v>
      </c>
      <c r="J27" s="4"/>
    </row>
    <row r="28" s="1" customFormat="true" ht="34.95" customHeight="true" spans="1:11">
      <c r="A28" s="10"/>
      <c r="B28" s="11" t="s">
        <v>73</v>
      </c>
      <c r="C28" s="16" t="s">
        <v>74</v>
      </c>
      <c r="D28" s="15" t="s">
        <v>75</v>
      </c>
      <c r="E28" s="24" t="s">
        <v>45</v>
      </c>
      <c r="F28" s="32">
        <v>0.9082</v>
      </c>
      <c r="G28" s="37"/>
      <c r="H28" s="6">
        <v>4</v>
      </c>
      <c r="I28" s="4">
        <v>4</v>
      </c>
      <c r="J28" s="4"/>
      <c r="K28" s="41"/>
    </row>
    <row r="29" s="1" customFormat="true" ht="34.2" customHeight="true" spans="1:10">
      <c r="A29" s="10"/>
      <c r="B29" s="13"/>
      <c r="C29" s="16" t="s">
        <v>74</v>
      </c>
      <c r="D29" s="15" t="s">
        <v>76</v>
      </c>
      <c r="E29" s="24" t="s">
        <v>77</v>
      </c>
      <c r="F29" s="30">
        <v>1</v>
      </c>
      <c r="G29" s="31"/>
      <c r="H29" s="6">
        <v>3</v>
      </c>
      <c r="I29" s="4">
        <v>3</v>
      </c>
      <c r="J29" s="4"/>
    </row>
    <row r="30" s="1" customFormat="true" ht="34.95" customHeight="true" spans="1:10">
      <c r="A30" s="10"/>
      <c r="B30" s="18"/>
      <c r="C30" s="16" t="s">
        <v>74</v>
      </c>
      <c r="D30" s="15" t="s">
        <v>78</v>
      </c>
      <c r="E30" s="24" t="s">
        <v>77</v>
      </c>
      <c r="F30" s="38">
        <v>0.95</v>
      </c>
      <c r="G30" s="12"/>
      <c r="H30" s="6">
        <v>3</v>
      </c>
      <c r="I30" s="4">
        <v>3</v>
      </c>
      <c r="J30" s="6"/>
    </row>
    <row r="31" s="1" customFormat="true" ht="34.95" customHeight="true" spans="1:10">
      <c r="A31" s="19" t="s">
        <v>79</v>
      </c>
      <c r="B31" s="19"/>
      <c r="C31" s="19"/>
      <c r="D31" s="19"/>
      <c r="E31" s="19"/>
      <c r="F31" s="19"/>
      <c r="G31" s="19"/>
      <c r="H31" s="19">
        <v>100</v>
      </c>
      <c r="I31" s="42">
        <f>SUM(I13:I30)+J6</f>
        <v>99.9894287790457</v>
      </c>
      <c r="J31" s="4"/>
    </row>
  </sheetData>
  <mergeCells count="3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10:A11"/>
    <mergeCell ref="A12:A30"/>
    <mergeCell ref="B13:B23"/>
    <mergeCell ref="B24:B27"/>
    <mergeCell ref="B28:B30"/>
    <mergeCell ref="A5:C9"/>
  </mergeCells>
  <pageMargins left="0.7" right="0.7" top="0.75" bottom="0.75" header="0.3" footer="0.3"/>
  <pageSetup paperSize="9" scale="46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2020-04-27T10:17:00Z</cp:lastPrinted>
  <dcterms:modified xsi:type="dcterms:W3CDTF">2025-08-25T18:05:58Z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613E8BCE80C84567A4261E12E54F5F4F_13</vt:lpwstr>
  </property>
</Properties>
</file>