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625"/>
  </bookViews>
  <sheets>
    <sheet name="Sheet1" sheetId="1" r:id="rId1"/>
  </sheets>
  <definedNames>
    <definedName name="_xlnm.Print_Area" localSheetId="0">Sheet1!$A$1:$J$23</definedName>
  </definedNames>
  <calcPr calcId="144525"/>
</workbook>
</file>

<file path=xl/sharedStrings.xml><?xml version="1.0" encoding="utf-8"?>
<sst xmlns="http://schemas.openxmlformats.org/spreadsheetml/2006/main" count="86" uniqueCount="66">
  <si>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</si>
  <si>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</si>
  <si>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</si>
  <si>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多组学联合人工智能构建HBV-HCC和HBV-MAFLD精准医疗平台及HBVcccDNA快速精准检测技术平台的建设</t>
  </si>
  <si>
    <t>主管部门</t>
  </si>
  <si>
    <t>北京市卫生健康委员会</t>
  </si>
  <si>
    <t>实施单位</t>
  </si>
  <si>
    <t>北京市感染性疾病研究中心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</si>
  <si>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</si>
  <si>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</si>
  <si>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</si>
  <si>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</si>
  <si>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</si>
  <si>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</si>
  <si>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</si>
  <si>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</si>
  <si>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</si>
  <si>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</si>
  <si>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</si>
  <si>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</si>
  <si>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</si>
  <si>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</si>
  <si>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</si>
  <si>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通过建立以慢乙肝为重点的感染疾病个性化和精准诊疗平台；构建以多组学联合AI机器学习的HBV相关疾病在线智能精准诊疗系统；建立以HBV-HCC和HBV-MAFLD为主的机制研究及药物研发平台和建立HBV cccDNA精准检测和转化平台，从而提高检测的精确性，提高治疗手段的个性化和精确性。</t>
  </si>
  <si>
    <t>已建立以慢乙肝为重点的感染疾病个性化和精准诊疗平台；基本构建完成以多组学联合AI机器学习的HBV相关疾病在线智能精准诊疗系统；实现以HBV-HCC和HBV-MAFLD为主的机制研究及药物研发平台和HBV cccDNA精准检测和转化平台的建立，提高了检测的精确性及提高治疗手段的个性化和精确性。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</si>
  <si>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</si>
  <si>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</si>
  <si>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</si>
  <si>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</si>
  <si>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</si>
  <si>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</si>
  <si>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</si>
  <si>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</si>
  <si>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</si>
  <si>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</si>
  <si>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论文发表</t>
  </si>
  <si>
    <t>≥3篇</t>
  </si>
  <si>
    <t>12篇</t>
  </si>
  <si>
    <t>年初指标值设定偏低</t>
  </si>
  <si>
    <t>建立平台</t>
  </si>
  <si>
    <t>≤4个</t>
  </si>
  <si>
    <t>4个</t>
  </si>
  <si>
    <t>质量指标</t>
  </si>
  <si>
    <t>发表SCI论文累计影响因子</t>
  </si>
  <si>
    <t>≥10分</t>
  </si>
  <si>
    <t>30分</t>
  </si>
  <si>
    <t>时效指标</t>
  </si>
  <si>
    <t>2024年3月前完成建立HBV-HCC和HBV-MAFLD标准化队列；完成的及时率</t>
  </si>
  <si>
    <t>2024年9月前完成深入研究HBV-HCC和HBV-MAFLD疾病过程中的免疫调控，脂质代谢，氧化应激，肠道菌群的变化，完成的及时率</t>
  </si>
  <si>
    <t>2024年12月前完成利用高通量数据获取和分析技术平台和多组学技术，研发基于HBV合并症的在线个性化筛查与预后评估平台；进行HBV cccDNA快速灵敏检测方法的转化与推广。完成的及时率</t>
  </si>
  <si>
    <t>成本指标</t>
  </si>
  <si>
    <t>课题研究总成本</t>
  </si>
  <si>
    <t>≤231.14万元</t>
  </si>
  <si>
    <t>211.620440万元</t>
  </si>
  <si>
    <t>效益
指标</t>
  </si>
  <si>
    <t>社会效益
指标</t>
  </si>
  <si>
    <t>项目产生的直接或间接经济效益</t>
  </si>
  <si>
    <t>对于为HBV患者个性化和精确治疗手段，减轻肝病患者的痛苦，挽救患者生命，具有重要的研究意义。</t>
  </si>
  <si>
    <t>开发基于多组学（基因组、代谢组、病毒组）的HBV患者分层诊疗体系，建立个性化治疗策略，降低肝病进展风险，改善患者生存质量。建立患者队列，在患者队列构建、生物标志物筛选、治疗模型优化及临床验证方面取得阶段性成果，初步实现从基础研究到临床转化的闭环验证。</t>
  </si>
  <si>
    <t>支撑材料不够全面，量化程度有待加强</t>
  </si>
  <si>
    <t>满意度
指标</t>
  </si>
  <si>
    <t>服务对象满意度指标</t>
  </si>
  <si>
    <t>项目执行人员满意度</t>
  </si>
  <si>
    <t>≥90%</t>
  </si>
  <si>
    <t>支撑材料有待加强</t>
  </si>
  <si>
    <t>总分：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</si>
</sst>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.000000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6" fillId="16" borderId="0" applyNumberFormat="false" applyBorder="false" applyAlignment="false" applyProtection="false">
      <alignment vertical="center"/>
    </xf>
    <xf numFmtId="0" fontId="6" fillId="24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13" fillId="0" borderId="11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7" fillId="0" borderId="12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1" fillId="0" borderId="9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6" fillId="26" borderId="0" applyNumberFormat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19" fillId="0" borderId="9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20" fillId="28" borderId="13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23" fillId="31" borderId="13" applyNumberFormat="false" applyAlignment="false" applyProtection="false">
      <alignment vertical="center"/>
    </xf>
    <xf numFmtId="0" fontId="24" fillId="28" borderId="14" applyNumberFormat="false" applyAlignment="false" applyProtection="false">
      <alignment vertical="center"/>
    </xf>
    <xf numFmtId="0" fontId="10" fillId="10" borderId="8" applyNumberFormat="false" applyAlignment="false" applyProtection="false">
      <alignment vertical="center"/>
    </xf>
    <xf numFmtId="0" fontId="12" fillId="0" borderId="10" applyNumberFormat="false" applyFill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0" fillId="8" borderId="7" applyNumberFormat="false" applyFont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16" fillId="19" borderId="0" applyNumberFormat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</cellStyleXfs>
  <cellXfs count="24">
    <xf numFmtId="0" fontId="0" fillId="0" borderId="0" xfId="0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4" fillId="0" borderId="3" xfId="0" applyFont="true" applyBorder="true" applyAlignment="true">
      <alignment horizontal="center" vertical="center" wrapText="true"/>
    </xf>
    <xf numFmtId="0" fontId="4" fillId="0" borderId="4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0" fontId="3" fillId="0" borderId="5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177" fontId="3" fillId="0" borderId="1" xfId="0" applyNumberFormat="true" applyFont="true" applyBorder="true" applyAlignment="true">
      <alignment horizontal="center" vertical="center"/>
    </xf>
    <xf numFmtId="9" fontId="3" fillId="0" borderId="1" xfId="0" applyNumberFormat="true" applyFont="true" applyBorder="true" applyAlignment="true">
      <alignment horizontal="center" vertical="center" wrapText="true"/>
    </xf>
    <xf numFmtId="9" fontId="3" fillId="0" borderId="2" xfId="0" applyNumberFormat="true" applyFont="true" applyBorder="true" applyAlignment="true">
      <alignment horizontal="center" vertical="center" wrapText="true"/>
    </xf>
    <xf numFmtId="0" fontId="3" fillId="0" borderId="6" xfId="0" applyFont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/>
    </xf>
    <xf numFmtId="10" fontId="3" fillId="0" borderId="1" xfId="11" applyNumberFormat="true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 wrapText="true"/>
    </xf>
    <xf numFmtId="176" fontId="5" fillId="0" borderId="1" xfId="0" applyNumberFormat="true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27622</xdr:colOff>
      <xdr:row>4</xdr:row>
      <xdr:rowOff>27940</xdr:rowOff>
    </xdr:from>
    <xdr:to>
      <xdr:col>4</xdr:col>
      <xdr:colOff>0</xdr:colOff>
      <xdr:row>4</xdr:row>
      <xdr:rowOff>392206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2246630" y="1210310"/>
          <a:ext cx="2239645" cy="36385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3"/>
  <sheetViews>
    <sheetView tabSelected="1" view="pageBreakPreview" zoomScale="85" zoomScaleNormal="100" zoomScaleSheetLayoutView="85" workbookViewId="0">
      <selection activeCell="E8" sqref="E8:J9"/>
    </sheetView>
  </sheetViews>
  <sheetFormatPr defaultColWidth="9" defaultRowHeight="13.5"/>
  <cols>
    <col min="1" max="1" width="5.375" customWidth="true"/>
    <col min="2" max="2" width="7.75" customWidth="true"/>
    <col min="3" max="3" width="16" customWidth="true"/>
    <col min="4" max="4" width="29.75" customWidth="true"/>
    <col min="5" max="5" width="18.5" customWidth="true"/>
    <col min="6" max="6" width="13.875" customWidth="true"/>
    <col min="7" max="7" width="16.375" customWidth="true"/>
    <col min="8" max="8" width="12.5" customWidth="true"/>
    <col min="9" max="9" width="11" customWidth="true"/>
    <col min="10" max="10" width="14.625" customWidth="true"/>
  </cols>
  <sheetData>
    <row r="1" ht="34.15" customHeight="true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true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1" customHeight="true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20.1" customHeight="true" spans="1:10">
      <c r="A4" s="3" t="s">
        <v>4</v>
      </c>
      <c r="B4" s="3"/>
      <c r="C4" s="3"/>
      <c r="D4" s="4" t="s">
        <v>5</v>
      </c>
      <c r="E4" s="14"/>
      <c r="F4" s="15"/>
      <c r="G4" s="3" t="s">
        <v>6</v>
      </c>
      <c r="H4" s="5" t="s">
        <v>7</v>
      </c>
      <c r="I4" s="5"/>
      <c r="J4" s="5"/>
    </row>
    <row r="5" ht="31.5" spans="1:10">
      <c r="A5" s="5" t="s">
        <v>8</v>
      </c>
      <c r="B5" s="5"/>
      <c r="C5" s="5"/>
      <c r="D5" s="3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3" t="s">
        <v>14</v>
      </c>
    </row>
    <row r="6" ht="20.1" customHeight="true" spans="1:10">
      <c r="A6" s="5"/>
      <c r="B6" s="5"/>
      <c r="C6" s="5"/>
      <c r="D6" s="6" t="s">
        <v>15</v>
      </c>
      <c r="E6" s="16">
        <v>231.14</v>
      </c>
      <c r="F6" s="16">
        <v>231.14</v>
      </c>
      <c r="G6" s="16">
        <v>211.62044</v>
      </c>
      <c r="H6" s="3">
        <v>10</v>
      </c>
      <c r="I6" s="21">
        <f>G6/F6</f>
        <v>0.915550921519426</v>
      </c>
      <c r="J6" s="22">
        <f>10*I6</f>
        <v>9.15550921519426</v>
      </c>
    </row>
    <row r="7" ht="20.1" customHeight="true" spans="1:10">
      <c r="A7" s="5"/>
      <c r="B7" s="5"/>
      <c r="C7" s="5"/>
      <c r="D7" s="7" t="s">
        <v>16</v>
      </c>
      <c r="E7" s="16">
        <v>231.14</v>
      </c>
      <c r="F7" s="16">
        <v>231.14</v>
      </c>
      <c r="G7" s="16">
        <v>211.62044</v>
      </c>
      <c r="H7" s="3" t="s">
        <v>17</v>
      </c>
      <c r="I7" s="21">
        <f>G7/F7</f>
        <v>0.915550921519426</v>
      </c>
      <c r="J7" s="5" t="s">
        <v>17</v>
      </c>
    </row>
    <row r="8" ht="25.15" customHeight="true" spans="1:10">
      <c r="A8" s="5"/>
      <c r="B8" s="5"/>
      <c r="C8" s="5"/>
      <c r="D8" s="3" t="s">
        <v>18</v>
      </c>
      <c r="E8" s="3" t="s">
        <v>17</v>
      </c>
      <c r="F8" s="3" t="s">
        <v>17</v>
      </c>
      <c r="G8" s="3" t="s">
        <v>17</v>
      </c>
      <c r="H8" s="3" t="s">
        <v>17</v>
      </c>
      <c r="I8" s="3" t="s">
        <v>17</v>
      </c>
      <c r="J8" s="3" t="s">
        <v>17</v>
      </c>
    </row>
    <row r="9" ht="19.15" customHeight="true" spans="1:10">
      <c r="A9" s="5"/>
      <c r="B9" s="5"/>
      <c r="C9" s="5"/>
      <c r="D9" s="8" t="s">
        <v>19</v>
      </c>
      <c r="E9" s="3" t="s">
        <v>17</v>
      </c>
      <c r="F9" s="3" t="s">
        <v>17</v>
      </c>
      <c r="G9" s="3" t="s">
        <v>17</v>
      </c>
      <c r="H9" s="3" t="s">
        <v>17</v>
      </c>
      <c r="I9" s="3" t="s">
        <v>17</v>
      </c>
      <c r="J9" s="3" t="s">
        <v>17</v>
      </c>
    </row>
    <row r="10" ht="26.1" customHeight="true" spans="1:10">
      <c r="A10" s="9" t="s">
        <v>20</v>
      </c>
      <c r="B10" s="5" t="s">
        <v>21</v>
      </c>
      <c r="C10" s="5"/>
      <c r="D10" s="5"/>
      <c r="E10" s="5"/>
      <c r="F10" s="5" t="s">
        <v>22</v>
      </c>
      <c r="G10" s="5"/>
      <c r="H10" s="5"/>
      <c r="I10" s="5"/>
      <c r="J10" s="5"/>
    </row>
    <row r="11" ht="83.1" customHeight="true" spans="1:10">
      <c r="A11" s="9"/>
      <c r="B11" s="5" t="s">
        <v>23</v>
      </c>
      <c r="C11" s="5"/>
      <c r="D11" s="5"/>
      <c r="E11" s="5"/>
      <c r="F11" s="5" t="s">
        <v>24</v>
      </c>
      <c r="G11" s="5"/>
      <c r="H11" s="5"/>
      <c r="I11" s="5"/>
      <c r="J11" s="5"/>
    </row>
    <row r="12" ht="36" customHeight="true" spans="1:10">
      <c r="A12" s="9" t="s">
        <v>25</v>
      </c>
      <c r="B12" s="5" t="s">
        <v>26</v>
      </c>
      <c r="C12" s="3" t="s">
        <v>27</v>
      </c>
      <c r="D12" s="3" t="s">
        <v>28</v>
      </c>
      <c r="E12" s="3" t="s">
        <v>29</v>
      </c>
      <c r="F12" s="5" t="s">
        <v>30</v>
      </c>
      <c r="G12" s="5"/>
      <c r="H12" s="5" t="s">
        <v>31</v>
      </c>
      <c r="I12" s="5" t="s">
        <v>14</v>
      </c>
      <c r="J12" s="5" t="s">
        <v>32</v>
      </c>
    </row>
    <row r="13" ht="41.1" customHeight="true" spans="1:10">
      <c r="A13" s="9"/>
      <c r="B13" s="10" t="s">
        <v>33</v>
      </c>
      <c r="C13" s="3" t="s">
        <v>34</v>
      </c>
      <c r="D13" s="5" t="s">
        <v>35</v>
      </c>
      <c r="E13" s="3" t="s">
        <v>36</v>
      </c>
      <c r="F13" s="3" t="s">
        <v>37</v>
      </c>
      <c r="G13" s="3"/>
      <c r="H13" s="5">
        <v>5</v>
      </c>
      <c r="I13" s="5">
        <v>4</v>
      </c>
      <c r="J13" s="5" t="s">
        <v>38</v>
      </c>
    </row>
    <row r="14" ht="41.1" customHeight="true" spans="1:10">
      <c r="A14" s="9"/>
      <c r="B14" s="11"/>
      <c r="C14" s="3" t="s">
        <v>34</v>
      </c>
      <c r="D14" s="5" t="s">
        <v>39</v>
      </c>
      <c r="E14" s="3" t="s">
        <v>40</v>
      </c>
      <c r="F14" s="4" t="s">
        <v>41</v>
      </c>
      <c r="G14" s="15"/>
      <c r="H14" s="5">
        <v>5</v>
      </c>
      <c r="I14" s="5">
        <v>5</v>
      </c>
      <c r="J14" s="5"/>
    </row>
    <row r="15" ht="41.1" customHeight="true" spans="1:10">
      <c r="A15" s="9"/>
      <c r="B15" s="11"/>
      <c r="C15" s="3" t="s">
        <v>42</v>
      </c>
      <c r="D15" s="5" t="s">
        <v>43</v>
      </c>
      <c r="E15" s="5" t="s">
        <v>44</v>
      </c>
      <c r="F15" s="5" t="s">
        <v>45</v>
      </c>
      <c r="G15" s="5"/>
      <c r="H15" s="5">
        <v>10</v>
      </c>
      <c r="I15" s="5">
        <f>10-10*10%</f>
        <v>9</v>
      </c>
      <c r="J15" s="5" t="s">
        <v>38</v>
      </c>
    </row>
    <row r="16" ht="57.75" customHeight="true" spans="1:10">
      <c r="A16" s="9"/>
      <c r="B16" s="11"/>
      <c r="C16" s="3" t="s">
        <v>46</v>
      </c>
      <c r="D16" s="5" t="s">
        <v>47</v>
      </c>
      <c r="E16" s="17">
        <v>1</v>
      </c>
      <c r="F16" s="18">
        <v>1</v>
      </c>
      <c r="G16" s="19"/>
      <c r="H16" s="5">
        <v>5</v>
      </c>
      <c r="I16" s="5">
        <v>5</v>
      </c>
      <c r="J16" s="5"/>
    </row>
    <row r="17" ht="56.25" customHeight="true" spans="1:10">
      <c r="A17" s="9"/>
      <c r="B17" s="11"/>
      <c r="C17" s="3" t="s">
        <v>46</v>
      </c>
      <c r="D17" s="5" t="s">
        <v>47</v>
      </c>
      <c r="E17" s="17">
        <v>1</v>
      </c>
      <c r="F17" s="18">
        <v>1</v>
      </c>
      <c r="G17" s="19"/>
      <c r="H17" s="5">
        <v>5</v>
      </c>
      <c r="I17" s="5">
        <v>5</v>
      </c>
      <c r="J17" s="5"/>
    </row>
    <row r="18" ht="91.15" customHeight="true" spans="1:10">
      <c r="A18" s="9"/>
      <c r="B18" s="11"/>
      <c r="C18" s="3" t="s">
        <v>46</v>
      </c>
      <c r="D18" s="5" t="s">
        <v>48</v>
      </c>
      <c r="E18" s="17">
        <v>1</v>
      </c>
      <c r="F18" s="18">
        <v>1</v>
      </c>
      <c r="G18" s="19"/>
      <c r="H18" s="5">
        <v>5</v>
      </c>
      <c r="I18" s="5">
        <v>5</v>
      </c>
      <c r="J18" s="5"/>
    </row>
    <row r="19" ht="121.9" customHeight="true" spans="1:10">
      <c r="A19" s="9"/>
      <c r="B19" s="11"/>
      <c r="C19" s="3" t="s">
        <v>46</v>
      </c>
      <c r="D19" s="5" t="s">
        <v>49</v>
      </c>
      <c r="E19" s="17">
        <v>1</v>
      </c>
      <c r="F19" s="18">
        <v>1</v>
      </c>
      <c r="G19" s="19"/>
      <c r="H19" s="5">
        <v>5</v>
      </c>
      <c r="I19" s="5">
        <v>5</v>
      </c>
      <c r="J19" s="5"/>
    </row>
    <row r="20" ht="38.1" customHeight="true" spans="1:10">
      <c r="A20" s="9"/>
      <c r="B20" s="11"/>
      <c r="C20" s="5" t="s">
        <v>50</v>
      </c>
      <c r="D20" s="5" t="s">
        <v>51</v>
      </c>
      <c r="E20" s="5" t="s">
        <v>52</v>
      </c>
      <c r="F20" s="5" t="s">
        <v>53</v>
      </c>
      <c r="G20" s="5"/>
      <c r="H20" s="5">
        <v>10</v>
      </c>
      <c r="I20" s="5">
        <v>10</v>
      </c>
      <c r="J20" s="3"/>
    </row>
    <row r="21" ht="172.15" customHeight="true" spans="1:10">
      <c r="A21" s="9"/>
      <c r="B21" s="12" t="s">
        <v>54</v>
      </c>
      <c r="C21" s="12" t="s">
        <v>55</v>
      </c>
      <c r="D21" s="5" t="s">
        <v>56</v>
      </c>
      <c r="E21" s="5" t="s">
        <v>57</v>
      </c>
      <c r="F21" s="5" t="s">
        <v>58</v>
      </c>
      <c r="G21" s="5"/>
      <c r="H21" s="5">
        <v>30</v>
      </c>
      <c r="I21" s="3">
        <v>28</v>
      </c>
      <c r="J21" s="5" t="s">
        <v>59</v>
      </c>
    </row>
    <row r="22" ht="59.1" customHeight="true" spans="1:10">
      <c r="A22" s="9"/>
      <c r="B22" s="12" t="s">
        <v>60</v>
      </c>
      <c r="C22" s="12" t="s">
        <v>61</v>
      </c>
      <c r="D22" s="5" t="s">
        <v>62</v>
      </c>
      <c r="E22" s="3" t="s">
        <v>63</v>
      </c>
      <c r="F22" s="20">
        <v>1</v>
      </c>
      <c r="G22" s="3"/>
      <c r="H22" s="5">
        <v>10</v>
      </c>
      <c r="I22" s="3">
        <v>9</v>
      </c>
      <c r="J22" s="5" t="s">
        <v>64</v>
      </c>
    </row>
    <row r="23" ht="27" customHeight="true" spans="1:10">
      <c r="A23" s="13" t="s">
        <v>65</v>
      </c>
      <c r="B23" s="13"/>
      <c r="C23" s="13"/>
      <c r="D23" s="13"/>
      <c r="E23" s="13"/>
      <c r="F23" s="13"/>
      <c r="G23" s="13"/>
      <c r="H23" s="13">
        <v>100</v>
      </c>
      <c r="I23" s="23">
        <f>SUM(I13:I22)+J6</f>
        <v>94.1555092151943</v>
      </c>
      <c r="J23" s="3"/>
    </row>
  </sheetData>
  <mergeCells count="27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10:A11"/>
    <mergeCell ref="A12:A22"/>
    <mergeCell ref="B13:B20"/>
    <mergeCell ref="A5:C9"/>
  </mergeCells>
  <pageMargins left="0.708661417322835" right="0.511811023622047" top="0.551181102362205" bottom="0.551181102362205" header="0.31496062992126" footer="0.31496062992126"/>
  <pageSetup paperSize="9" scale="62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2015-06-08T10:17:00Z</dcterms:created>
  <cp:lastPrinted>2025-05-08T21:06:00Z</cp:lastPrinted>
  <dcterms:modified xsi:type="dcterms:W3CDTF">2025-08-26T18:55:36Z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7E4219B7DAB0409784E631C43A0ADAD2_13</vt:lpwstr>
  </property>
</Properties>
</file>