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<sst xmlns="http://schemas.openxmlformats.org/spreadsheetml/2006/main" count="107" uniqueCount="83">
  <si>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</si>
  <si>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</si>
  <si>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</si>
  <si>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基于表型的慢性气道疾病预后及个体化诊疗研究</t>
  </si>
  <si>
    <t>主管部门</t>
  </si>
  <si>
    <t>北京市卫生健康委员会</t>
  </si>
  <si>
    <t>实施单位</t>
  </si>
  <si>
    <t>北京市呼吸疾病研究所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</si>
  <si>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</si>
  <si>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</si>
  <si>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</si>
  <si>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</si>
  <si>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</si>
  <si>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</si>
  <si>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</si>
  <si>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</si>
  <si>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</si>
  <si>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</si>
  <si>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</si>
  <si>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</si>
  <si>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</si>
  <si>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</si>
  <si>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</si>
  <si>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探索导致难治性慢性气道疾病的新亚型，根据不同亚型分类对患者实施个体化管理，提升慢性呼吸疾病的管理水平；构建慢阻肺稳定期和急性加重期预后相关表型分型体系，为患者风险评估和分级提供依据；筛选与慢阻肺疾病进展和药物疗效有关的生物标志物，为慢阻肺患者个体化诊疗提供科学依据；构建适用于我国慢阻肺急性加重住院患者人群 VTE发病风险的预测模型，指导特定人群的VTE的精准预防，提升住院患者医疗照护质量。</t>
  </si>
  <si>
    <t xml:space="preserve">通过支气管激发试验测定呼吸困难感知，分析了脑功能核磁在不同呼吸阻力的成像情况，同时分析了住院哮喘患者可治疗特质的分布情况。基于前期构建的北京市AECOPD诊疗与预后数据库完成慢阻肺病因型和表型分析主要结果，嗜酸和频繁急性加重表型的分析结果，构建慢阻肺稳定期和急性加重期预后相关表型分型体系，为患者风险评估和分级提供依据；完成AECOPD住院患者VTE风险预测模型的建立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</si>
  <si>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</si>
  <si>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</si>
  <si>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</si>
  <si>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</si>
  <si>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</si>
  <si>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</si>
  <si>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</si>
  <si>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</si>
  <si>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</si>
  <si>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</si>
  <si>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AECOPD-VTE风险预估模型</t>
  </si>
  <si>
    <t>1个</t>
  </si>
  <si>
    <t>发表中英文文章</t>
  </si>
  <si>
    <t>≥4篇</t>
  </si>
  <si>
    <t>6篇</t>
  </si>
  <si>
    <t>完成慢性气道疾病患者的生物标志物及其他可治疗特质（如嗜酸性粒细胞气道炎症、系统性过敏性炎症等）的测量</t>
  </si>
  <si>
    <t>≥400人</t>
  </si>
  <si>
    <t>410人</t>
  </si>
  <si>
    <t>完成慢性气道疾病患者呼吸困难感知的测量</t>
  </si>
  <si>
    <t>申报专利或软件著作权</t>
  </si>
  <si>
    <t>≥1项</t>
  </si>
  <si>
    <t>3项</t>
  </si>
  <si>
    <t>加强指标设置准确性</t>
  </si>
  <si>
    <t>质量指标</t>
  </si>
  <si>
    <t>测量数据完整性</t>
  </si>
  <si>
    <t>≥90%</t>
  </si>
  <si>
    <t>资料归集不充分</t>
  </si>
  <si>
    <t>SCI影响因子</t>
  </si>
  <si>
    <t>≥3分</t>
  </si>
  <si>
    <t>4.5分</t>
  </si>
  <si>
    <t>时效指标</t>
  </si>
  <si>
    <t>第三季度执行情况：完成慢性气道疾病患者呼吸困难感知的测量100例，完成其他可治疗特质的测量100例；使用UKB数据分析；完成模型的外部验证</t>
  </si>
  <si>
    <t>≤9月</t>
  </si>
  <si>
    <t>9月</t>
  </si>
  <si>
    <t>第四季度执行情况：完成慢性气道疾病患者呼吸困难感知的测量100例，完成其他可治疗特质的测量100例；开展体外实验；开展新建立模型与Padua模型预测效能比较的RCT研究，开始前瞻性收集患者和论文发表的时间</t>
  </si>
  <si>
    <t>≤12月</t>
  </si>
  <si>
    <t>12月</t>
  </si>
  <si>
    <t>第一、二季度执行情况：完成慢性气道疾病患者呼吸困难感知的测量200例，完成其他可治疗特质的测量200例；使用UKB数据分析；完成预定的600例前瞻性验证队列收集，完成数据集的建立的时间</t>
  </si>
  <si>
    <t>≤6月</t>
  </si>
  <si>
    <t>6月</t>
  </si>
  <si>
    <t>成本指标</t>
  </si>
  <si>
    <t>项目预算</t>
  </si>
  <si>
    <t>≤259.718万元</t>
  </si>
  <si>
    <t>259.697351万元</t>
  </si>
  <si>
    <t>效益指标</t>
  </si>
  <si>
    <t>社会效益
指标</t>
  </si>
  <si>
    <t>社会效益</t>
  </si>
  <si>
    <t>根据不同亚型分类对患者实施个体化管理，提升慢性呼吸疾病的管理水平，降低致残率和死亡率；基于医疗大数据，构建慢阻肺稳定期和急性加重期预后相关表型分型体系，为慢阻肺患者个体化诊疗提供科学依据，并促进研究成果的转化应用；构建适用于我国慢阻肺急性加重住院患者人群 VTE发病风险的预测模型，以指导特定人群的VTE的精准预防，降低VTE预防人群比例及不良反应发生率，提升住院患者医疗照护质量。</t>
  </si>
  <si>
    <t>完成</t>
  </si>
  <si>
    <t>加强支撑材料收集全面性</t>
  </si>
  <si>
    <t>研究生培养</t>
  </si>
  <si>
    <t>≥5人</t>
  </si>
  <si>
    <t>7人</t>
  </si>
  <si>
    <t>满意度
指标</t>
  </si>
  <si>
    <t>服务对象满意度指标</t>
  </si>
  <si>
    <t>患者满意度</t>
  </si>
  <si>
    <t>满意度样本容量可进一步提升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</si>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</sst>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9" fontId="4" fillId="0" borderId="1" xfId="3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24" workbookViewId="0">
      <selection activeCell="O28" sqref="O2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7" width="13.375" style="1" customWidth="1"/>
    <col min="8" max="8" width="12.5" style="1" customWidth="1"/>
    <col min="9" max="9" width="11" style="1" customWidth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6" t="s">
        <v>5</v>
      </c>
      <c r="E4" s="7"/>
      <c r="F4" s="8"/>
      <c r="G4" s="4" t="s">
        <v>6</v>
      </c>
      <c r="H4" s="9" t="s">
        <v>7</v>
      </c>
      <c r="I4" s="9"/>
      <c r="J4" s="9"/>
    </row>
    <row r="5" ht="28.5" spans="1:10">
      <c r="A5" s="10" t="s">
        <v>8</v>
      </c>
      <c r="B5" s="10"/>
      <c r="C5" s="10"/>
      <c r="D5" s="4"/>
      <c r="E5" s="10" t="s">
        <v>9</v>
      </c>
      <c r="F5" s="10" t="s">
        <v>10</v>
      </c>
      <c r="G5" s="10" t="s">
        <v>11</v>
      </c>
      <c r="H5" s="10" t="s">
        <v>12</v>
      </c>
      <c r="I5" s="10" t="s">
        <v>13</v>
      </c>
      <c r="J5" s="4" t="s">
        <v>14</v>
      </c>
    </row>
    <row r="6" ht="20.1" customHeight="1" spans="1:10">
      <c r="A6" s="10"/>
      <c r="B6" s="10"/>
      <c r="C6" s="10"/>
      <c r="D6" s="11" t="s">
        <v>15</v>
      </c>
      <c r="E6" s="12">
        <f t="shared" ref="E6:G6" si="0">E7+E8</f>
        <v>259.919275</v>
      </c>
      <c r="F6" s="12">
        <f t="shared" si="0"/>
        <v>259.919275</v>
      </c>
      <c r="G6" s="12">
        <f>G7</f>
        <v>259.697351</v>
      </c>
      <c r="H6" s="4">
        <v>10</v>
      </c>
      <c r="I6" s="22">
        <f>G6/F6</f>
        <v>0.999146181059485</v>
      </c>
      <c r="J6" s="23">
        <f>10*I6</f>
        <v>9.99146181059485</v>
      </c>
    </row>
    <row r="7" ht="14.25" spans="1:10">
      <c r="A7" s="10"/>
      <c r="B7" s="10"/>
      <c r="C7" s="10"/>
      <c r="D7" s="13" t="s">
        <v>16</v>
      </c>
      <c r="E7" s="14">
        <v>259.718</v>
      </c>
      <c r="F7" s="12">
        <v>259.718</v>
      </c>
      <c r="G7" s="12">
        <v>259.697351</v>
      </c>
      <c r="H7" s="4" t="s">
        <v>17</v>
      </c>
      <c r="I7" s="22">
        <f>G7/F7</f>
        <v>0.999920494536382</v>
      </c>
      <c r="J7" s="10" t="s">
        <v>17</v>
      </c>
    </row>
    <row r="8" ht="24.95" customHeight="1" spans="1:10">
      <c r="A8" s="10"/>
      <c r="B8" s="10"/>
      <c r="C8" s="10"/>
      <c r="D8" s="4" t="s">
        <v>18</v>
      </c>
      <c r="E8" s="12">
        <v>0.201275</v>
      </c>
      <c r="F8" s="12">
        <v>0.201275</v>
      </c>
      <c r="G8" s="4" t="s">
        <v>17</v>
      </c>
      <c r="H8" s="4" t="s">
        <v>17</v>
      </c>
      <c r="I8" s="4" t="s">
        <v>17</v>
      </c>
      <c r="J8" s="10" t="s">
        <v>17</v>
      </c>
    </row>
    <row r="9" ht="18.95" customHeight="1" spans="1:10">
      <c r="A9" s="10"/>
      <c r="B9" s="10"/>
      <c r="C9" s="10"/>
      <c r="D9" s="5" t="s">
        <v>19</v>
      </c>
      <c r="E9" s="10" t="s">
        <v>17</v>
      </c>
      <c r="F9" s="10" t="s">
        <v>17</v>
      </c>
      <c r="G9" s="10" t="s">
        <v>17</v>
      </c>
      <c r="H9" s="10" t="s">
        <v>17</v>
      </c>
      <c r="I9" s="10" t="s">
        <v>17</v>
      </c>
      <c r="J9" s="10" t="s">
        <v>17</v>
      </c>
    </row>
    <row r="10" ht="26.1" customHeight="1" spans="1:10">
      <c r="A10" s="15" t="s">
        <v>20</v>
      </c>
      <c r="B10" s="10" t="s">
        <v>21</v>
      </c>
      <c r="C10" s="10"/>
      <c r="D10" s="10"/>
      <c r="E10" s="10"/>
      <c r="F10" s="10" t="s">
        <v>22</v>
      </c>
      <c r="G10" s="10"/>
      <c r="H10" s="10"/>
      <c r="I10" s="10"/>
      <c r="J10" s="10"/>
    </row>
    <row r="11" ht="219" customHeight="1" spans="1:10">
      <c r="A11" s="15"/>
      <c r="B11" s="10" t="s">
        <v>23</v>
      </c>
      <c r="C11" s="10"/>
      <c r="D11" s="10"/>
      <c r="E11" s="10"/>
      <c r="F11" s="10" t="s">
        <v>24</v>
      </c>
      <c r="G11" s="10"/>
      <c r="H11" s="10"/>
      <c r="I11" s="10"/>
      <c r="J11" s="10"/>
    </row>
    <row r="12" ht="28.5" spans="1:10">
      <c r="A12" s="15" t="s">
        <v>25</v>
      </c>
      <c r="B12" s="10" t="s">
        <v>26</v>
      </c>
      <c r="C12" s="4" t="s">
        <v>27</v>
      </c>
      <c r="D12" s="4" t="s">
        <v>28</v>
      </c>
      <c r="E12" s="4" t="s">
        <v>29</v>
      </c>
      <c r="F12" s="10" t="s">
        <v>30</v>
      </c>
      <c r="G12" s="10"/>
      <c r="H12" s="10" t="s">
        <v>31</v>
      </c>
      <c r="I12" s="10" t="s">
        <v>14</v>
      </c>
      <c r="J12" s="10" t="s">
        <v>32</v>
      </c>
    </row>
    <row r="13" ht="41.1" customHeight="1" spans="1:10">
      <c r="A13" s="15"/>
      <c r="B13" s="16" t="s">
        <v>33</v>
      </c>
      <c r="C13" s="4" t="s">
        <v>34</v>
      </c>
      <c r="D13" s="10" t="s">
        <v>35</v>
      </c>
      <c r="E13" s="4" t="s">
        <v>36</v>
      </c>
      <c r="F13" s="4" t="s">
        <v>36</v>
      </c>
      <c r="G13" s="4"/>
      <c r="H13" s="10">
        <v>5</v>
      </c>
      <c r="I13" s="10">
        <v>5</v>
      </c>
      <c r="J13" s="4"/>
    </row>
    <row r="14" ht="41.1" customHeight="1" spans="1:10">
      <c r="A14" s="15"/>
      <c r="B14" s="17"/>
      <c r="C14" s="4" t="s">
        <v>34</v>
      </c>
      <c r="D14" s="10" t="s">
        <v>37</v>
      </c>
      <c r="E14" s="4" t="s">
        <v>38</v>
      </c>
      <c r="F14" s="4" t="s">
        <v>39</v>
      </c>
      <c r="G14" s="4"/>
      <c r="H14" s="10">
        <v>5</v>
      </c>
      <c r="I14" s="10">
        <v>5</v>
      </c>
      <c r="J14" s="10"/>
    </row>
    <row r="15" ht="117" customHeight="1" spans="1:10">
      <c r="A15" s="15"/>
      <c r="B15" s="17"/>
      <c r="C15" s="4" t="s">
        <v>34</v>
      </c>
      <c r="D15" s="10" t="s">
        <v>40</v>
      </c>
      <c r="E15" s="4" t="s">
        <v>41</v>
      </c>
      <c r="F15" s="4" t="s">
        <v>42</v>
      </c>
      <c r="G15" s="4"/>
      <c r="H15" s="10">
        <v>5</v>
      </c>
      <c r="I15" s="10">
        <v>5</v>
      </c>
      <c r="J15" s="4"/>
    </row>
    <row r="16" ht="54.95" customHeight="1" spans="1:10">
      <c r="A16" s="15"/>
      <c r="B16" s="17"/>
      <c r="C16" s="4" t="s">
        <v>34</v>
      </c>
      <c r="D16" s="10" t="s">
        <v>43</v>
      </c>
      <c r="E16" s="4" t="s">
        <v>41</v>
      </c>
      <c r="F16" s="4" t="s">
        <v>42</v>
      </c>
      <c r="G16" s="4"/>
      <c r="H16" s="10">
        <v>5</v>
      </c>
      <c r="I16" s="10">
        <v>5</v>
      </c>
      <c r="J16" s="4"/>
    </row>
    <row r="17" ht="144" customHeight="1" spans="1:10">
      <c r="A17" s="15"/>
      <c r="B17" s="17"/>
      <c r="C17" s="4" t="s">
        <v>34</v>
      </c>
      <c r="D17" s="10" t="s">
        <v>44</v>
      </c>
      <c r="E17" s="4" t="s">
        <v>45</v>
      </c>
      <c r="F17" s="4" t="s">
        <v>46</v>
      </c>
      <c r="G17" s="4"/>
      <c r="H17" s="10">
        <v>5</v>
      </c>
      <c r="I17" s="10">
        <v>4.5</v>
      </c>
      <c r="J17" s="10" t="s">
        <v>47</v>
      </c>
    </row>
    <row r="18" ht="41.1" customHeight="1" spans="1:10">
      <c r="A18" s="15"/>
      <c r="B18" s="17"/>
      <c r="C18" s="4" t="s">
        <v>48</v>
      </c>
      <c r="D18" s="10" t="s">
        <v>49</v>
      </c>
      <c r="E18" s="10" t="s">
        <v>50</v>
      </c>
      <c r="F18" s="18">
        <v>0.9</v>
      </c>
      <c r="G18" s="10"/>
      <c r="H18" s="10">
        <v>5</v>
      </c>
      <c r="I18" s="10">
        <v>4</v>
      </c>
      <c r="J18" s="10" t="s">
        <v>51</v>
      </c>
    </row>
    <row r="19" ht="41.1" customHeight="1" spans="1:10">
      <c r="A19" s="15"/>
      <c r="B19" s="17"/>
      <c r="C19" s="4" t="s">
        <v>48</v>
      </c>
      <c r="D19" s="10" t="s">
        <v>52</v>
      </c>
      <c r="E19" s="10" t="s">
        <v>53</v>
      </c>
      <c r="F19" s="10" t="s">
        <v>54</v>
      </c>
      <c r="G19" s="10"/>
      <c r="H19" s="10">
        <v>5</v>
      </c>
      <c r="I19" s="10">
        <v>5</v>
      </c>
      <c r="J19" s="10"/>
    </row>
    <row r="20" ht="143.1" customHeight="1" spans="1:10">
      <c r="A20" s="15"/>
      <c r="B20" s="17"/>
      <c r="C20" s="4" t="s">
        <v>55</v>
      </c>
      <c r="D20" s="10" t="s">
        <v>56</v>
      </c>
      <c r="E20" s="10" t="s">
        <v>57</v>
      </c>
      <c r="F20" s="10" t="s">
        <v>58</v>
      </c>
      <c r="G20" s="10"/>
      <c r="H20" s="10">
        <v>5</v>
      </c>
      <c r="I20" s="10">
        <v>5</v>
      </c>
      <c r="J20" s="4"/>
    </row>
    <row r="21" ht="206.1" customHeight="1" spans="1:10">
      <c r="A21" s="15"/>
      <c r="B21" s="17"/>
      <c r="C21" s="4" t="s">
        <v>55</v>
      </c>
      <c r="D21" s="10" t="s">
        <v>59</v>
      </c>
      <c r="E21" s="10" t="s">
        <v>60</v>
      </c>
      <c r="F21" s="10" t="s">
        <v>61</v>
      </c>
      <c r="G21" s="10"/>
      <c r="H21" s="10">
        <v>5</v>
      </c>
      <c r="I21" s="10">
        <v>5</v>
      </c>
      <c r="J21" s="4"/>
    </row>
    <row r="22" ht="180.95" customHeight="1" spans="1:10">
      <c r="A22" s="15"/>
      <c r="B22" s="17"/>
      <c r="C22" s="4" t="s">
        <v>55</v>
      </c>
      <c r="D22" s="10" t="s">
        <v>62</v>
      </c>
      <c r="E22" s="10" t="s">
        <v>63</v>
      </c>
      <c r="F22" s="10" t="s">
        <v>64</v>
      </c>
      <c r="G22" s="10"/>
      <c r="H22" s="10">
        <v>5</v>
      </c>
      <c r="I22" s="10">
        <v>5</v>
      </c>
      <c r="J22" s="4"/>
    </row>
    <row r="23" ht="50.1" customHeight="1" spans="1:10">
      <c r="A23" s="15"/>
      <c r="B23" s="19"/>
      <c r="C23" s="10" t="s">
        <v>65</v>
      </c>
      <c r="D23" s="10" t="s">
        <v>66</v>
      </c>
      <c r="E23" s="10" t="s">
        <v>67</v>
      </c>
      <c r="F23" s="10" t="s">
        <v>68</v>
      </c>
      <c r="G23" s="10"/>
      <c r="H23" s="10">
        <v>10</v>
      </c>
      <c r="I23" s="10">
        <v>10</v>
      </c>
      <c r="J23" s="4"/>
    </row>
    <row r="24" ht="347.1" customHeight="1" spans="1:10">
      <c r="A24" s="15"/>
      <c r="B24" s="16" t="s">
        <v>69</v>
      </c>
      <c r="C24" s="10" t="s">
        <v>70</v>
      </c>
      <c r="D24" s="10" t="s">
        <v>71</v>
      </c>
      <c r="E24" s="10" t="s">
        <v>72</v>
      </c>
      <c r="F24" s="10" t="s">
        <v>73</v>
      </c>
      <c r="G24" s="10"/>
      <c r="H24" s="10">
        <v>10</v>
      </c>
      <c r="I24" s="10">
        <v>9</v>
      </c>
      <c r="J24" s="10" t="s">
        <v>74</v>
      </c>
    </row>
    <row r="25" ht="28.5" spans="1:10">
      <c r="A25" s="15"/>
      <c r="B25" s="19"/>
      <c r="C25" s="10" t="s">
        <v>70</v>
      </c>
      <c r="D25" s="10" t="s">
        <v>75</v>
      </c>
      <c r="E25" s="10" t="s">
        <v>76</v>
      </c>
      <c r="F25" s="10" t="s">
        <v>77</v>
      </c>
      <c r="G25" s="10"/>
      <c r="H25" s="10">
        <v>10</v>
      </c>
      <c r="I25" s="10">
        <v>10</v>
      </c>
      <c r="J25" s="10"/>
    </row>
    <row r="26" ht="51" customHeight="1" spans="1:10">
      <c r="A26" s="15"/>
      <c r="B26" s="10" t="s">
        <v>78</v>
      </c>
      <c r="C26" s="10" t="s">
        <v>79</v>
      </c>
      <c r="D26" s="10" t="s">
        <v>80</v>
      </c>
      <c r="E26" s="4" t="s">
        <v>50</v>
      </c>
      <c r="F26" s="20">
        <v>0.9</v>
      </c>
      <c r="G26" s="4"/>
      <c r="H26" s="10">
        <v>10</v>
      </c>
      <c r="I26" s="10">
        <v>9</v>
      </c>
      <c r="J26" s="10" t="s">
        <v>81</v>
      </c>
    </row>
    <row r="27" ht="27" customHeight="1" spans="1:10">
      <c r="A27" s="21" t="s">
        <v>82</v>
      </c>
      <c r="B27" s="21"/>
      <c r="C27" s="21"/>
      <c r="D27" s="21"/>
      <c r="E27" s="21"/>
      <c r="F27" s="21"/>
      <c r="G27" s="21"/>
      <c r="H27" s="21">
        <v>100</v>
      </c>
      <c r="I27" s="24">
        <f>SUM(I13:I26)+J6</f>
        <v>96.4914618105948</v>
      </c>
      <c r="J27" s="4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10:A11"/>
    <mergeCell ref="A12:A26"/>
    <mergeCell ref="B13:B23"/>
    <mergeCell ref="B24:B25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1E1106250A2143A5A4F6B76CF8245594_13</vt:lpwstr>
  </property>
</Properties>
</file>