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<sst xmlns="http://schemas.openxmlformats.org/spreadsheetml/2006/main" count="87" uniqueCount="70">
  <si>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</si>
  <si>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</si>
  <si>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</si>
  <si>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11000024T000002831302-首儿所基于多组学及表观遗传技术的儿童常见病基础及临床应用研究</t>
  </si>
  <si>
    <t>主管部门</t>
  </si>
  <si>
    <t>北京市卫生健康委员会</t>
  </si>
  <si>
    <t>实施单位</t>
  </si>
  <si>
    <t>首都儿科研究所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</si>
  <si>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</si>
  <si>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</si>
  <si>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</si>
  <si>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</si>
  <si>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</si>
  <si>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</si>
  <si>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</si>
  <si>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</si>
  <si>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</si>
  <si>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</si>
  <si>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</si>
  <si>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</si>
  <si>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</si>
  <si>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</si>
  <si>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</si>
  <si>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1、重点解决儿童肥胖代谢疾病如儿童糖尿病、高血压引起的发育受阻，建立糖脂代谢组学及蛋白质层面的新型酰化表观修饰组学的早期筛查、干预体系；
2、重点解决儿童气道性阻碍疾病如儿童阻塞性睡眠呼吸暂停、儿童支气管肺发育不良引起的靶器官受损氧代谢表观遗传研究及诊断模型；
3、构建基于DNA层面的表观遗传修饰组学及认知功能量表的儿童孤独症、自闭症与发育认知受损预测模型，辅助筛查并诊断认知功能受损的患儿；
4、解决儿童常见疾病治疗前后，预后发育及认知功能改善的客观评价问题，研发相应的多组学及表观遗传适宜技术，为儿童常见疾病引起的发育及认知等问题提供个体化诊断治疗做出科学提示。</t>
  </si>
  <si>
    <t>1、已开展儿童肥胖代谢危险因素研究：建立了糖脂代谢差异标志物与儿童肥胖代谢异常的关联，为开展早期筛查提供了依据。已完成糖脂代谢异常与乙酰化表观修饰组学的肥胖动物模型研究。
2、已开展儿童气道性阻碍疾病如儿童阻塞性睡眠呼吸暂停的表观遗传修饰与认知受损的研究。已完成儿童支气管肺发育不良与表观遗传修饰的研究。建立表观遗传修饰标志物如DNA羟甲基化修饰、乳酸化修饰与儿童气道性阻碍疾病与关联性，为辅助诊断提供了科学依据。
3、已完成儿童自闭症的认知功能量表、执行功能，发育体能与体成分的数据采集与血液样本的收集，已开展表观遗传修饰与儿童自闭症认知受损的特征分析。
4、逐步开展儿童肥胖、儿童睡眠呼吸暂停等儿童常见疾病的多组学表观遗传技术与发育、认知相关诊断适宜技术的建立。</t>
  </si>
  <si>
    <t>绩效指标</t>
  </si>
  <si>
    <t>一级指标</t>
  </si>
  <si>
    <t>二级指标</t>
  </si>
  <si>
    <t>三级指标</t>
  </si>
  <si>
    <t>年度指标值(A)</t>
  </si>
  <si>
    <t>实际完成值(B)</t>
  </si>
  <si>
    <t>分值</t>
  </si>
  <si>
    <t>偏差原因分析及改进措施</t>
  </si>
  <si>
    <t>产出指标</t>
  </si>
  <si>
    <t>数量指标</t>
  </si>
  <si>
    <t>SCI文章</t>
  </si>
  <si>
    <t>≥3</t>
  </si>
  <si>
    <t>6篇</t>
  </si>
  <si>
    <t>建立儿童体格、营养、睡眠5G智慧管理数据库</t>
  </si>
  <si>
    <t>1个</t>
  </si>
  <si>
    <t>培养硕士研究生</t>
  </si>
  <si>
    <t>≥2名</t>
  </si>
  <si>
    <t>2名</t>
  </si>
  <si>
    <t>建立儿童居家长期睡眠监测评估软件</t>
  </si>
  <si>
    <t>1个/套</t>
  </si>
  <si>
    <t>1套</t>
  </si>
  <si>
    <t>建立儿童常见病研究转化服务评价体系</t>
  </si>
  <si>
    <t>质量指标</t>
  </si>
  <si>
    <t>=100%</t>
  </si>
  <si>
    <t>床位周转率提高</t>
  </si>
  <si>
    <t>≥1%</t>
  </si>
  <si>
    <t>建立儿童常见病的互联网共享平台完成率</t>
  </si>
  <si>
    <t>时效指标</t>
  </si>
  <si>
    <t>采购产品到位</t>
  </si>
  <si>
    <t>=6月</t>
  </si>
  <si>
    <t>9月</t>
  </si>
  <si>
    <t>优化采购流程</t>
  </si>
  <si>
    <t>成本指标</t>
  </si>
  <si>
    <t>项目预算控制数</t>
  </si>
  <si>
    <t>=150万元</t>
  </si>
  <si>
    <t>已执行115.6883万元</t>
  </si>
  <si>
    <t>效益指标</t>
  </si>
  <si>
    <t>社会效益
指标</t>
  </si>
  <si>
    <t>儿童长期居家睡眠监测有效提升率</t>
  </si>
  <si>
    <t>有效提升、有效保障</t>
  </si>
  <si>
    <t>服务评价有效提升率</t>
  </si>
  <si>
    <t>满意度
指标</t>
  </si>
  <si>
    <t>服务对象满意度指标</t>
  </si>
  <si>
    <t>患者满意度提高</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</si>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</sst>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theme="0"/>
      <name val="等线"/>
      <charset val="0"/>
      <scheme val="minor"/>
    </font>
    <font>
      <b/>
      <sz val="18"/>
      <color theme="3"/>
      <name val="等线"/>
      <charset val="134"/>
      <scheme val="minor"/>
    </font>
    <font>
      <b/>
      <sz val="11"/>
      <color theme="3"/>
      <name val="等线"/>
      <charset val="134"/>
      <scheme val="minor"/>
    </font>
    <font>
      <sz val="11"/>
      <color rgb="FF006100"/>
      <name val="等线"/>
      <charset val="0"/>
      <scheme val="minor"/>
    </font>
    <font>
      <sz val="11"/>
      <color rgb="FFFF0000"/>
      <name val="等线"/>
      <charset val="0"/>
      <scheme val="minor"/>
    </font>
    <font>
      <i/>
      <sz val="11"/>
      <color rgb="FF7F7F7F"/>
      <name val="等线"/>
      <charset val="0"/>
      <scheme val="minor"/>
    </font>
    <font>
      <sz val="11"/>
      <color rgb="FF9C6500"/>
      <name val="等线"/>
      <charset val="0"/>
      <scheme val="minor"/>
    </font>
    <font>
      <b/>
      <sz val="11"/>
      <color theme="1"/>
      <name val="等线"/>
      <charset val="0"/>
      <scheme val="minor"/>
    </font>
    <font>
      <sz val="11"/>
      <color rgb="FF3F3F76"/>
      <name val="等线"/>
      <charset val="0"/>
      <scheme val="minor"/>
    </font>
    <font>
      <b/>
      <sz val="15"/>
      <color theme="3"/>
      <name val="等线"/>
      <charset val="134"/>
      <scheme val="minor"/>
    </font>
    <font>
      <u/>
      <sz val="11"/>
      <color rgb="FF0000FF"/>
      <name val="等线"/>
      <charset val="0"/>
      <scheme val="minor"/>
    </font>
    <font>
      <b/>
      <sz val="13"/>
      <color theme="3"/>
      <name val="等线"/>
      <charset val="134"/>
      <scheme val="minor"/>
    </font>
    <font>
      <u/>
      <sz val="11"/>
      <color rgb="FF800080"/>
      <name val="等线"/>
      <charset val="0"/>
      <scheme val="minor"/>
    </font>
    <font>
      <sz val="11"/>
      <color rgb="FF9C0006"/>
      <name val="等线"/>
      <charset val="0"/>
      <scheme val="minor"/>
    </font>
    <font>
      <b/>
      <sz val="11"/>
      <color rgb="FFFA7D00"/>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4"/>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6"/>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2F2F2"/>
        <bgColor indexed="64"/>
      </patternFill>
    </fill>
    <fill>
      <patternFill patternType="solid">
        <fgColor theme="9" tint="0.399975585192419"/>
        <bgColor indexed="64"/>
      </patternFill>
    </fill>
    <fill>
      <patternFill patternType="solid">
        <fgColor rgb="FFA5A5A5"/>
        <bgColor indexed="64"/>
      </patternFill>
    </fill>
    <fill>
      <patternFill patternType="solid">
        <fgColor theme="8"/>
        <bgColor indexed="64"/>
      </patternFill>
    </fill>
    <fill>
      <patternFill patternType="solid">
        <fgColor theme="4" tint="0.399975585192419"/>
        <bgColor indexed="64"/>
      </patternFill>
    </fill>
    <fill>
      <patternFill patternType="solid">
        <fgColor theme="7"/>
        <bgColor indexed="64"/>
      </patternFill>
    </fill>
    <fill>
      <patternFill patternType="solid">
        <fgColor theme="6" tint="0.599993896298105"/>
        <bgColor indexed="64"/>
      </patternFill>
    </fill>
    <fill>
      <patternFill patternType="solid">
        <fgColor theme="6"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6" fillId="16"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6" fillId="24" borderId="0" applyNumberFormat="false" applyBorder="false" applyAlignment="false" applyProtection="false">
      <alignment vertical="center"/>
    </xf>
    <xf numFmtId="0" fontId="6" fillId="11"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4"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7" fillId="7"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6" fillId="12" borderId="0" applyNumberFormat="false" applyBorder="false" applyAlignment="false" applyProtection="false">
      <alignment vertical="center"/>
    </xf>
    <xf numFmtId="0" fontId="7" fillId="14" borderId="0" applyNumberFormat="false" applyBorder="false" applyAlignment="false" applyProtection="false">
      <alignment vertical="center"/>
    </xf>
    <xf numFmtId="0" fontId="16" fillId="0" borderId="12"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6" fillId="1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22" borderId="0" applyNumberFormat="false" applyBorder="false" applyAlignment="false" applyProtection="false">
      <alignment vertical="center"/>
    </xf>
    <xf numFmtId="0" fontId="21" fillId="25" borderId="11"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7" fillId="30" borderId="0" applyNumberFormat="false" applyBorder="false" applyAlignment="false" applyProtection="false">
      <alignment vertical="center"/>
    </xf>
    <xf numFmtId="0" fontId="6" fillId="31" borderId="0" applyNumberFormat="false" applyBorder="false" applyAlignment="false" applyProtection="false">
      <alignment vertical="center"/>
    </xf>
    <xf numFmtId="0" fontId="7" fillId="26" borderId="0" applyNumberFormat="false" applyBorder="false" applyAlignment="false" applyProtection="false">
      <alignment vertical="center"/>
    </xf>
    <xf numFmtId="0" fontId="15" fillId="15" borderId="11" applyNumberFormat="false" applyAlignment="false" applyProtection="false">
      <alignment vertical="center"/>
    </xf>
    <xf numFmtId="0" fontId="22" fillId="25" borderId="13" applyNumberFormat="false" applyAlignment="false" applyProtection="false">
      <alignment vertical="center"/>
    </xf>
    <xf numFmtId="0" fontId="23" fillId="27" borderId="14" applyNumberFormat="false" applyAlignment="false" applyProtection="false">
      <alignment vertical="center"/>
    </xf>
    <xf numFmtId="0" fontId="24" fillId="0" borderId="15" applyNumberFormat="false" applyFill="false" applyAlignment="false" applyProtection="false">
      <alignment vertical="center"/>
    </xf>
    <xf numFmtId="0" fontId="7" fillId="29" borderId="0" applyNumberFormat="false" applyBorder="false" applyAlignment="false" applyProtection="false">
      <alignment vertical="center"/>
    </xf>
    <xf numFmtId="0" fontId="7" fillId="32" borderId="0" applyNumberFormat="false" applyBorder="false" applyAlignment="false" applyProtection="false">
      <alignment vertical="center"/>
    </xf>
    <xf numFmtId="0" fontId="0" fillId="4" borderId="8" applyNumberFormat="false" applyFont="false" applyAlignment="false" applyProtection="false">
      <alignment vertical="center"/>
    </xf>
    <xf numFmtId="0" fontId="8" fillId="0" borderId="0" applyNumberFormat="false" applyFill="false" applyBorder="false" applyAlignment="false" applyProtection="false">
      <alignment vertical="center"/>
    </xf>
    <xf numFmtId="0" fontId="10" fillId="6"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7" fillId="3" borderId="0" applyNumberFormat="false" applyBorder="false" applyAlignment="false" applyProtection="false">
      <alignment vertical="center"/>
    </xf>
    <xf numFmtId="0" fontId="13" fillId="9" borderId="0" applyNumberFormat="false" applyBorder="false" applyAlignment="false" applyProtection="false">
      <alignment vertical="center"/>
    </xf>
    <xf numFmtId="0" fontId="6" fillId="20" borderId="0" applyNumberFormat="false" applyBorder="false" applyAlignment="false" applyProtection="false">
      <alignment vertical="center"/>
    </xf>
    <xf numFmtId="0" fontId="20" fillId="23"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7" fillId="8" borderId="0" applyNumberFormat="false" applyBorder="false" applyAlignment="false" applyProtection="false">
      <alignment vertical="center"/>
    </xf>
  </cellStyleXfs>
  <cellXfs count="34">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3" fillId="0"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6" xfId="0" applyFont="true" applyBorder="true" applyAlignment="true">
      <alignment horizontal="center" vertical="center"/>
    </xf>
    <xf numFmtId="0" fontId="3" fillId="0" borderId="7" xfId="0" applyFont="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xf>
    <xf numFmtId="49" fontId="3" fillId="0" borderId="2" xfId="0" applyNumberFormat="true" applyFont="true" applyFill="true" applyBorder="true" applyAlignment="true">
      <alignment horizontal="center" vertical="center"/>
    </xf>
    <xf numFmtId="49" fontId="3" fillId="0" borderId="7" xfId="0" applyNumberFormat="true" applyFont="true" applyFill="true" applyBorder="true" applyAlignment="true">
      <alignment horizontal="center" vertical="center"/>
    </xf>
    <xf numFmtId="9" fontId="3" fillId="0" borderId="2" xfId="0" applyNumberFormat="true" applyFont="true" applyFill="true" applyBorder="true" applyAlignment="true">
      <alignment horizontal="center" vertical="center" wrapText="true"/>
    </xf>
    <xf numFmtId="9" fontId="3" fillId="0" borderId="7" xfId="0" applyNumberFormat="true" applyFont="true" applyFill="true" applyBorder="true" applyAlignment="true">
      <alignment horizontal="center" vertical="center" wrapText="true"/>
    </xf>
    <xf numFmtId="49" fontId="3" fillId="0" borderId="1" xfId="0" applyNumberFormat="true" applyFont="true" applyFill="true" applyBorder="true" applyAlignment="true">
      <alignment horizontal="center" vertical="center" wrapText="true"/>
    </xf>
    <xf numFmtId="9"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9" fontId="3" fillId="0" borderId="1" xfId="11"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40560" y="120586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6"/>
  <sheetViews>
    <sheetView tabSelected="1" view="pageBreakPreview" zoomScaleNormal="100" zoomScaleSheetLayoutView="100" topLeftCell="A15" workbookViewId="0">
      <selection activeCell="L21" sqref="L21"/>
    </sheetView>
  </sheetViews>
  <sheetFormatPr defaultColWidth="9" defaultRowHeight="13.5"/>
  <cols>
    <col min="1" max="1" width="5.33333333333333" customWidth="true"/>
    <col min="2" max="2" width="7.66666666666667" customWidth="true"/>
    <col min="3" max="3" width="12.1666666666667" customWidth="true"/>
    <col min="4" max="4" width="17.6666666666667" customWidth="true"/>
    <col min="5" max="5" width="19.5" customWidth="true"/>
    <col min="6" max="6" width="13.3333333333333" customWidth="true"/>
    <col min="7" max="7" width="11.6666666666667" customWidth="true"/>
    <col min="8" max="8" width="12.5" customWidth="true"/>
    <col min="9" max="9" width="11" customWidth="true"/>
    <col min="10" max="10" width="14.5" customWidth="true"/>
  </cols>
  <sheetData>
    <row r="1" ht="34"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 customHeight="true" spans="1:10">
      <c r="A3" s="3" t="s">
        <v>2</v>
      </c>
      <c r="B3" s="3"/>
      <c r="C3" s="3"/>
      <c r="D3" s="3" t="s">
        <v>3</v>
      </c>
      <c r="E3" s="3"/>
      <c r="F3" s="3"/>
      <c r="G3" s="3"/>
      <c r="H3" s="3"/>
      <c r="I3" s="3"/>
      <c r="J3" s="3"/>
    </row>
    <row r="4" ht="20" customHeight="true" spans="1:10">
      <c r="A4" s="3" t="s">
        <v>4</v>
      </c>
      <c r="B4" s="3"/>
      <c r="C4" s="3"/>
      <c r="D4" s="4" t="s">
        <v>5</v>
      </c>
      <c r="E4" s="19"/>
      <c r="F4" s="20"/>
      <c r="G4" s="3" t="s">
        <v>6</v>
      </c>
      <c r="H4" s="5" t="s">
        <v>7</v>
      </c>
      <c r="I4" s="5"/>
      <c r="J4" s="5"/>
    </row>
    <row r="5" ht="31.5" spans="1:10">
      <c r="A5" s="5" t="s">
        <v>8</v>
      </c>
      <c r="B5" s="5"/>
      <c r="C5" s="5"/>
      <c r="D5" s="3"/>
      <c r="E5" s="5" t="s">
        <v>9</v>
      </c>
      <c r="F5" s="5" t="s">
        <v>10</v>
      </c>
      <c r="G5" s="5" t="s">
        <v>11</v>
      </c>
      <c r="H5" s="5" t="s">
        <v>12</v>
      </c>
      <c r="I5" s="5" t="s">
        <v>13</v>
      </c>
      <c r="J5" s="3" t="s">
        <v>14</v>
      </c>
    </row>
    <row r="6" ht="20" customHeight="true" spans="1:10">
      <c r="A6" s="5"/>
      <c r="B6" s="5"/>
      <c r="C6" s="5"/>
      <c r="D6" s="6" t="s">
        <v>15</v>
      </c>
      <c r="E6" s="3">
        <v>150</v>
      </c>
      <c r="F6" s="3">
        <v>150</v>
      </c>
      <c r="G6" s="3">
        <v>115.688229</v>
      </c>
      <c r="H6" s="3">
        <v>10</v>
      </c>
      <c r="I6" s="30">
        <f>G6/F6</f>
        <v>0.77125486</v>
      </c>
      <c r="J6" s="31">
        <f>10*I6</f>
        <v>7.7125486</v>
      </c>
    </row>
    <row r="7" ht="15.75" spans="1:10">
      <c r="A7" s="5"/>
      <c r="B7" s="5"/>
      <c r="C7" s="5"/>
      <c r="D7" s="7" t="s">
        <v>16</v>
      </c>
      <c r="E7" s="3">
        <v>150</v>
      </c>
      <c r="F7" s="3">
        <v>150</v>
      </c>
      <c r="G7" s="3">
        <v>115.688229</v>
      </c>
      <c r="H7" s="3" t="s">
        <v>17</v>
      </c>
      <c r="I7" s="32">
        <f>G7/F7</f>
        <v>0.77125486</v>
      </c>
      <c r="J7" s="5" t="s">
        <v>17</v>
      </c>
    </row>
    <row r="8" ht="25" customHeight="true" spans="1:10">
      <c r="A8" s="5"/>
      <c r="B8" s="5"/>
      <c r="C8" s="5"/>
      <c r="D8" s="3" t="s">
        <v>18</v>
      </c>
      <c r="E8" s="3"/>
      <c r="F8" s="3"/>
      <c r="G8" s="3"/>
      <c r="H8" s="3" t="s">
        <v>17</v>
      </c>
      <c r="I8" s="32"/>
      <c r="J8" s="5" t="s">
        <v>17</v>
      </c>
    </row>
    <row r="9" ht="19" customHeight="true" spans="1:10">
      <c r="A9" s="5"/>
      <c r="B9" s="5"/>
      <c r="C9" s="5"/>
      <c r="D9" s="8" t="s">
        <v>19</v>
      </c>
      <c r="E9" s="3"/>
      <c r="F9" s="3"/>
      <c r="G9" s="3"/>
      <c r="H9" s="3" t="s">
        <v>17</v>
      </c>
      <c r="I9" s="32"/>
      <c r="J9" s="5" t="s">
        <v>17</v>
      </c>
    </row>
    <row r="10" ht="26" customHeight="true" spans="1:10">
      <c r="A10" s="9" t="s">
        <v>20</v>
      </c>
      <c r="B10" s="5" t="s">
        <v>21</v>
      </c>
      <c r="C10" s="5"/>
      <c r="D10" s="5"/>
      <c r="E10" s="5"/>
      <c r="F10" s="5" t="s">
        <v>22</v>
      </c>
      <c r="G10" s="5"/>
      <c r="H10" s="5"/>
      <c r="I10" s="5"/>
      <c r="J10" s="5"/>
    </row>
    <row r="11" ht="224" customHeight="true" spans="1:10">
      <c r="A11" s="9"/>
      <c r="B11" s="10" t="s">
        <v>23</v>
      </c>
      <c r="C11" s="10"/>
      <c r="D11" s="10"/>
      <c r="E11" s="10"/>
      <c r="F11" s="10" t="s">
        <v>24</v>
      </c>
      <c r="G11" s="10"/>
      <c r="H11" s="10"/>
      <c r="I11" s="10"/>
      <c r="J11" s="10"/>
    </row>
    <row r="12" ht="31.5" spans="1:10">
      <c r="A12" s="9" t="s">
        <v>25</v>
      </c>
      <c r="B12" s="11" t="s">
        <v>26</v>
      </c>
      <c r="C12" s="12" t="s">
        <v>27</v>
      </c>
      <c r="D12" s="12" t="s">
        <v>28</v>
      </c>
      <c r="E12" s="12" t="s">
        <v>29</v>
      </c>
      <c r="F12" s="11" t="s">
        <v>30</v>
      </c>
      <c r="G12" s="11"/>
      <c r="H12" s="11" t="s">
        <v>31</v>
      </c>
      <c r="I12" s="11" t="s">
        <v>14</v>
      </c>
      <c r="J12" s="11" t="s">
        <v>32</v>
      </c>
    </row>
    <row r="13" ht="63" customHeight="true" spans="1:10">
      <c r="A13" s="9"/>
      <c r="B13" s="13" t="s">
        <v>33</v>
      </c>
      <c r="C13" s="12" t="s">
        <v>34</v>
      </c>
      <c r="D13" s="11" t="s">
        <v>35</v>
      </c>
      <c r="E13" s="12" t="s">
        <v>36</v>
      </c>
      <c r="F13" s="21" t="s">
        <v>37</v>
      </c>
      <c r="G13" s="22"/>
      <c r="H13" s="11">
        <v>10</v>
      </c>
      <c r="I13" s="11">
        <v>10</v>
      </c>
      <c r="J13" s="11"/>
    </row>
    <row r="14" ht="47.25" spans="1:10">
      <c r="A14" s="9"/>
      <c r="B14" s="14"/>
      <c r="C14" s="12"/>
      <c r="D14" s="11" t="s">
        <v>38</v>
      </c>
      <c r="E14" s="12" t="s">
        <v>39</v>
      </c>
      <c r="F14" s="21" t="s">
        <v>39</v>
      </c>
      <c r="G14" s="22"/>
      <c r="H14" s="11">
        <v>5</v>
      </c>
      <c r="I14" s="11">
        <v>5</v>
      </c>
      <c r="J14" s="11"/>
    </row>
    <row r="15" ht="15.75" spans="1:10">
      <c r="A15" s="9"/>
      <c r="B15" s="14"/>
      <c r="C15" s="12"/>
      <c r="D15" s="11" t="s">
        <v>40</v>
      </c>
      <c r="E15" s="12" t="s">
        <v>41</v>
      </c>
      <c r="F15" s="21" t="s">
        <v>42</v>
      </c>
      <c r="G15" s="22"/>
      <c r="H15" s="11">
        <v>10</v>
      </c>
      <c r="I15" s="11">
        <v>10</v>
      </c>
      <c r="J15" s="11"/>
    </row>
    <row r="16" ht="31.5" spans="1:10">
      <c r="A16" s="9"/>
      <c r="B16" s="14"/>
      <c r="C16" s="12"/>
      <c r="D16" s="11" t="s">
        <v>43</v>
      </c>
      <c r="E16" s="12" t="s">
        <v>44</v>
      </c>
      <c r="F16" s="21" t="s">
        <v>45</v>
      </c>
      <c r="G16" s="22"/>
      <c r="H16" s="11">
        <v>5</v>
      </c>
      <c r="I16" s="11">
        <v>5</v>
      </c>
      <c r="J16" s="11"/>
    </row>
    <row r="17" ht="47.25" spans="1:10">
      <c r="A17" s="9"/>
      <c r="B17" s="14"/>
      <c r="C17" s="12"/>
      <c r="D17" s="11" t="s">
        <v>46</v>
      </c>
      <c r="E17" s="12" t="s">
        <v>39</v>
      </c>
      <c r="F17" s="21" t="s">
        <v>39</v>
      </c>
      <c r="G17" s="22"/>
      <c r="H17" s="11">
        <v>5</v>
      </c>
      <c r="I17" s="11">
        <v>5</v>
      </c>
      <c r="J17" s="11"/>
    </row>
    <row r="18" ht="47.25" spans="1:10">
      <c r="A18" s="9"/>
      <c r="B18" s="14"/>
      <c r="C18" s="12" t="s">
        <v>47</v>
      </c>
      <c r="D18" s="11" t="s">
        <v>38</v>
      </c>
      <c r="E18" s="23" t="s">
        <v>48</v>
      </c>
      <c r="F18" s="24" t="s">
        <v>48</v>
      </c>
      <c r="G18" s="25"/>
      <c r="H18" s="11">
        <v>5</v>
      </c>
      <c r="I18" s="11">
        <v>5</v>
      </c>
      <c r="J18" s="11"/>
    </row>
    <row r="19" ht="28" customHeight="true" spans="1:10">
      <c r="A19" s="9"/>
      <c r="B19" s="14"/>
      <c r="C19" s="12"/>
      <c r="D19" s="11" t="s">
        <v>49</v>
      </c>
      <c r="E19" s="12" t="s">
        <v>50</v>
      </c>
      <c r="F19" s="26">
        <v>0.03</v>
      </c>
      <c r="G19" s="27"/>
      <c r="H19" s="11">
        <v>5</v>
      </c>
      <c r="I19" s="11">
        <v>5</v>
      </c>
      <c r="J19" s="11"/>
    </row>
    <row r="20" ht="41" customHeight="true" spans="1:10">
      <c r="A20" s="9"/>
      <c r="B20" s="14"/>
      <c r="C20" s="12"/>
      <c r="D20" s="11" t="s">
        <v>51</v>
      </c>
      <c r="E20" s="23" t="s">
        <v>48</v>
      </c>
      <c r="F20" s="11" t="s">
        <v>48</v>
      </c>
      <c r="G20" s="11"/>
      <c r="H20" s="11">
        <v>5</v>
      </c>
      <c r="I20" s="11">
        <v>5</v>
      </c>
      <c r="J20" s="12"/>
    </row>
    <row r="21" ht="15.75" spans="1:10">
      <c r="A21" s="9"/>
      <c r="B21" s="14"/>
      <c r="C21" s="12" t="s">
        <v>52</v>
      </c>
      <c r="D21" s="11" t="s">
        <v>53</v>
      </c>
      <c r="E21" s="28" t="s">
        <v>54</v>
      </c>
      <c r="F21" s="11" t="s">
        <v>55</v>
      </c>
      <c r="G21" s="11"/>
      <c r="H21" s="11">
        <v>5</v>
      </c>
      <c r="I21" s="11">
        <v>4</v>
      </c>
      <c r="J21" s="11" t="s">
        <v>56</v>
      </c>
    </row>
    <row r="22" ht="38" customHeight="true" spans="1:10">
      <c r="A22" s="9"/>
      <c r="B22" s="14"/>
      <c r="C22" s="11" t="s">
        <v>57</v>
      </c>
      <c r="D22" s="11" t="s">
        <v>58</v>
      </c>
      <c r="E22" s="28" t="s">
        <v>59</v>
      </c>
      <c r="F22" s="28" t="s">
        <v>60</v>
      </c>
      <c r="G22" s="28"/>
      <c r="H22" s="11">
        <v>5</v>
      </c>
      <c r="I22" s="11">
        <v>5</v>
      </c>
      <c r="J22" s="12"/>
    </row>
    <row r="23" ht="31.5" spans="1:10">
      <c r="A23" s="9"/>
      <c r="B23" s="15" t="s">
        <v>61</v>
      </c>
      <c r="C23" s="15" t="s">
        <v>62</v>
      </c>
      <c r="D23" s="5" t="s">
        <v>63</v>
      </c>
      <c r="E23" s="5" t="s">
        <v>64</v>
      </c>
      <c r="F23" s="5" t="s">
        <v>64</v>
      </c>
      <c r="G23" s="5"/>
      <c r="H23" s="5">
        <v>10</v>
      </c>
      <c r="I23" s="3">
        <v>10</v>
      </c>
      <c r="J23" s="3"/>
    </row>
    <row r="24" ht="31.5" spans="1:10">
      <c r="A24" s="9"/>
      <c r="B24" s="16"/>
      <c r="C24" s="16"/>
      <c r="D24" s="5" t="s">
        <v>65</v>
      </c>
      <c r="E24" s="5" t="s">
        <v>64</v>
      </c>
      <c r="F24" s="5" t="s">
        <v>64</v>
      </c>
      <c r="G24" s="5"/>
      <c r="H24" s="5">
        <v>10</v>
      </c>
      <c r="I24" s="3">
        <v>10</v>
      </c>
      <c r="J24" s="3"/>
    </row>
    <row r="25" ht="51" customHeight="true" spans="1:10">
      <c r="A25" s="9"/>
      <c r="B25" s="17" t="s">
        <v>66</v>
      </c>
      <c r="C25" s="17" t="s">
        <v>67</v>
      </c>
      <c r="D25" s="5" t="s">
        <v>68</v>
      </c>
      <c r="E25" s="5" t="s">
        <v>50</v>
      </c>
      <c r="F25" s="29">
        <v>0.01</v>
      </c>
      <c r="G25" s="5"/>
      <c r="H25" s="5">
        <v>10</v>
      </c>
      <c r="I25" s="3">
        <v>10</v>
      </c>
      <c r="J25" s="5"/>
    </row>
    <row r="26" ht="27" customHeight="true" spans="1:10">
      <c r="A26" s="18" t="s">
        <v>69</v>
      </c>
      <c r="B26" s="18"/>
      <c r="C26" s="18"/>
      <c r="D26" s="18"/>
      <c r="E26" s="18"/>
      <c r="F26" s="18"/>
      <c r="G26" s="18"/>
      <c r="H26" s="18">
        <f>SUM(H13:H25)+H6</f>
        <v>100</v>
      </c>
      <c r="I26" s="33">
        <f>SUM(I13:I25)+J6</f>
        <v>96.7125486</v>
      </c>
      <c r="J26" s="3"/>
    </row>
  </sheetData>
  <mergeCells count="34">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10:A11"/>
    <mergeCell ref="A12:A25"/>
    <mergeCell ref="B13:B22"/>
    <mergeCell ref="B23:B24"/>
    <mergeCell ref="C13:C17"/>
    <mergeCell ref="C18:C20"/>
    <mergeCell ref="C23:C24"/>
    <mergeCell ref="A5:C9"/>
  </mergeCells>
  <pageMargins left="0.708661417322835" right="0.511811023622047" top="0.551181102362205" bottom="0.551181102362205" header="0.31496062992126" footer="0.31496062992126"/>
  <pageSetup paperSize="9" scale="73"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2015-06-08T18:17:00Z</dcterms:created>
  <cp:lastPrinted>2020-04-26T02:17:00Z</cp:lastPrinted>
  <dcterms:modified xsi:type="dcterms:W3CDTF">2025-08-26T18:25:35Z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1E1106250A2143A5A4F6B76CF8245594_13</vt:lpwstr>
  </property>
</Properties>
</file>