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625"/>
  </bookViews>
  <sheets>
    <sheet name="Sheet1" sheetId="1" r:id="rId1"/>
  </sheets>
  <definedNames>
    <definedName name="_xlnm.Print_Area" localSheetId="0">Sheet1!$A$1:$J$31</definedName>
  </definedNames>
  <calcPr calcId="144525"/>
</workbook>
</file>

<file path=xl/sharedStrings.xml><?xml version="1.0" encoding="utf-8"?>
<sst xmlns="http://schemas.openxmlformats.org/spreadsheetml/2006/main" count="105" uniqueCount="81">
  <si>
    <r>
      <rPr>
        <sz val="16"/>
        <color theme="1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</si>
  <si>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（2024年度）</t>
  </si>
  <si>
    <t>项目名称</t>
  </si>
  <si>
    <t>中央转移支付基本公共卫生服务项目</t>
  </si>
  <si>
    <t>主管部门</t>
  </si>
  <si>
    <t>北京市卫生健康委员会</t>
  </si>
  <si>
    <t>实施单位</t>
  </si>
  <si>
    <t>北京市疾病预防控制中心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</si>
  <si>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</si>
  <si>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</si>
  <si>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</si>
  <si>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</si>
  <si>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</si>
  <si>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</si>
  <si>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</si>
  <si>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</si>
  <si>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</si>
  <si>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</si>
  <si>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</si>
  <si>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</si>
  <si>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</si>
  <si>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</si>
  <si>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</si>
  <si>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安排市疾控中心2024年中央转移支付基本公共卫生服务项目资金。完成市疾控中心地方病防治、职业病防治及突发公共卫生应急队伍建设相关工作。</t>
  </si>
  <si>
    <t>完成地方病防治、职业病防治等相关工作，提升劳动者对职业病防治知识知晓率；持续开展各项监测工作，保证监测数据的连续性与可比性。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</si>
  <si>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</si>
  <si>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</si>
  <si>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</si>
  <si>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</si>
  <si>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</si>
  <si>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</si>
  <si>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</si>
  <si>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</si>
  <si>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</si>
  <si>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</si>
  <si>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地方病核心指标完成率</t>
  </si>
  <si>
    <t>≥90%</t>
  </si>
  <si>
    <t>地方病防治工作任务完成率</t>
  </si>
  <si>
    <t>≥95%</t>
  </si>
  <si>
    <t>职业健康检查覆盖率</t>
  </si>
  <si>
    <t>16个区及经开区放射诊疗机构信息调查</t>
  </si>
  <si>
    <t>17区</t>
  </si>
  <si>
    <t>医用、非医用监测完成单位数</t>
  </si>
  <si>
    <t>≥80个</t>
  </si>
  <si>
    <t>14家个人剂量监测机构监测信息采集</t>
  </si>
  <si>
    <t>14个</t>
  </si>
  <si>
    <t>17个</t>
  </si>
  <si>
    <t>完成事故及过量受照人员医学随访共随访50人</t>
  </si>
  <si>
    <t>50人</t>
  </si>
  <si>
    <t>组织北京市放射卫生检测能力比对</t>
  </si>
  <si>
    <t>≥22个</t>
  </si>
  <si>
    <t>26个</t>
  </si>
  <si>
    <t>质量指标</t>
  </si>
  <si>
    <t>突发公共卫生事件报告及时率</t>
  </si>
  <si>
    <t>职业健康检查机构个案数据报送率</t>
  </si>
  <si>
    <t>医用、非医用监测区覆盖率</t>
  </si>
  <si>
    <t>100%（监测覆盖16个区及经开区）</t>
  </si>
  <si>
    <t>时效指标</t>
  </si>
  <si>
    <t>放射卫生监测项目调查、监测、分析总结报告</t>
  </si>
  <si>
    <t>2024年12月</t>
  </si>
  <si>
    <t>重点职业病监测数据审核、总结分析和报告撰写</t>
  </si>
  <si>
    <t>2025年1月</t>
  </si>
  <si>
    <t>监测/调查结果报告及时率</t>
  </si>
  <si>
    <t>成本指标</t>
  </si>
  <si>
    <t>项目总成本控制</t>
  </si>
  <si>
    <t>≤1380.918342万元</t>
  </si>
  <si>
    <t>973.410182万元</t>
  </si>
  <si>
    <t>效益
指标</t>
  </si>
  <si>
    <t>社会效益
指标</t>
  </si>
  <si>
    <t>劳动者对职业病防治知识知晓率</t>
  </si>
  <si>
    <t>较上一年度提高</t>
  </si>
  <si>
    <t>开展劳动者职业健康知识培训，2024年劳动者培训率是95.44%，较2023年的94.42%提升了1.02%。</t>
  </si>
  <si>
    <t>可持续影响指标</t>
  </si>
  <si>
    <t>按照方案要求持续开展监测，保证监测数据的连续性与可比性</t>
  </si>
  <si>
    <t>完成</t>
  </si>
  <si>
    <t>支撑资料有待加强</t>
  </si>
  <si>
    <t>满意度指标</t>
  </si>
  <si>
    <t>服务对象满意度指标</t>
  </si>
  <si>
    <t>服务对象满意度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</si>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</sst>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#,##0.000000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8">
    <font>
      <sz val="11"/>
      <color theme="1"/>
      <name val="Arial"/>
      <charset val="134"/>
      <scheme val="minor"/>
    </font>
    <font>
      <sz val="11"/>
      <color rgb="FFFF0000"/>
      <name val="Arial"/>
      <charset val="134"/>
      <scheme val="minor"/>
    </font>
    <font>
      <sz val="16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11"/>
      <color theme="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8"/>
      <color theme="3"/>
      <name val="Arial"/>
      <charset val="134"/>
      <scheme val="minor"/>
    </font>
    <font>
      <sz val="11"/>
      <color theme="1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u/>
      <sz val="11"/>
      <color rgb="FF800080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6"/>
      <name val="宋体"/>
      <charset val="134"/>
    </font>
    <font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theme="1"/>
      </right>
      <top style="thin">
        <color theme="1"/>
      </top>
      <bottom style="thin">
        <color auto="true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auto="true"/>
      </right>
      <top style="thin">
        <color theme="1"/>
      </top>
      <bottom style="thin">
        <color auto="true"/>
      </bottom>
      <diagonal/>
    </border>
    <border>
      <left style="thin">
        <color theme="1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theme="1"/>
      </left>
      <right style="thin">
        <color auto="true"/>
      </right>
      <top style="thin">
        <color auto="true"/>
      </top>
      <bottom style="thin">
        <color theme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4" fillId="16" borderId="0" applyNumberFormat="false" applyBorder="false" applyAlignment="false" applyProtection="false">
      <alignment vertical="center"/>
    </xf>
    <xf numFmtId="0" fontId="14" fillId="17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4" fillId="19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14" fillId="21" borderId="0" applyNumberFormat="false" applyBorder="false" applyAlignment="false" applyProtection="false">
      <alignment vertical="center"/>
    </xf>
    <xf numFmtId="0" fontId="17" fillId="0" borderId="16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0" borderId="14" applyNumberFormat="false" applyFill="false" applyAlignment="false" applyProtection="false">
      <alignment vertical="center"/>
    </xf>
    <xf numFmtId="9" fontId="0" fillId="0" borderId="0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5" fillId="0" borderId="1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4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26" borderId="0" applyNumberFormat="false" applyBorder="false" applyAlignment="false" applyProtection="false">
      <alignment vertical="center"/>
    </xf>
    <xf numFmtId="0" fontId="16" fillId="13" borderId="15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4" fillId="27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21" fillId="29" borderId="15" applyNumberFormat="false" applyAlignment="false" applyProtection="false">
      <alignment vertical="center"/>
    </xf>
    <xf numFmtId="0" fontId="22" fillId="13" borderId="18" applyNumberFormat="false" applyAlignment="false" applyProtection="false">
      <alignment vertical="center"/>
    </xf>
    <xf numFmtId="0" fontId="23" fillId="30" borderId="19" applyNumberFormat="false" applyAlignment="false" applyProtection="false">
      <alignment vertical="center"/>
    </xf>
    <xf numFmtId="0" fontId="24" fillId="0" borderId="20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15" borderId="17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4" fillId="11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14" fillId="20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14" fillId="24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41">
    <xf numFmtId="0" fontId="0" fillId="0" borderId="0" xfId="0"/>
    <xf numFmtId="0" fontId="0" fillId="0" borderId="0" xfId="0" applyFill="true"/>
    <xf numFmtId="0" fontId="1" fillId="0" borderId="0" xfId="0" applyFont="true" applyFill="true"/>
    <xf numFmtId="0" fontId="2" fillId="0" borderId="0" xfId="0" applyFont="true" applyFill="true" applyAlignment="true">
      <alignment horizontal="center"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justify" vertical="center"/>
    </xf>
    <xf numFmtId="0" fontId="4" fillId="0" borderId="1" xfId="0" applyFont="true" applyFill="true" applyBorder="true" applyAlignment="true">
      <alignment horizontal="left" vertical="center" wrapText="true"/>
    </xf>
    <xf numFmtId="0" fontId="4" fillId="0" borderId="1" xfId="0" applyFont="true" applyFill="true" applyBorder="true" applyAlignment="true">
      <alignment horizontal="left" vertical="center"/>
    </xf>
    <xf numFmtId="0" fontId="4" fillId="0" borderId="1" xfId="0" applyFont="true" applyFill="true" applyBorder="true" applyAlignment="true">
      <alignment horizontal="center" vertical="center" textRotation="255"/>
    </xf>
    <xf numFmtId="0" fontId="5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0" fontId="4" fillId="0" borderId="5" xfId="0" applyFont="true" applyFill="true" applyBorder="true" applyAlignment="true">
      <alignment horizontal="center" vertical="center"/>
    </xf>
    <xf numFmtId="0" fontId="4" fillId="0" borderId="6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4" fillId="0" borderId="7" xfId="0" applyFont="true" applyFill="true" applyBorder="true" applyAlignment="true">
      <alignment horizontal="center" vertical="center" wrapText="true"/>
    </xf>
    <xf numFmtId="0" fontId="5" fillId="0" borderId="7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177" fontId="4" fillId="0" borderId="1" xfId="0" applyNumberFormat="true" applyFont="true" applyFill="true" applyBorder="true" applyAlignment="true">
      <alignment horizontal="center" vertical="center"/>
    </xf>
    <xf numFmtId="9" fontId="4" fillId="0" borderId="1" xfId="0" applyNumberFormat="true" applyFont="true" applyFill="true" applyBorder="true" applyAlignment="true">
      <alignment horizontal="center" vertical="center"/>
    </xf>
    <xf numFmtId="0" fontId="4" fillId="0" borderId="8" xfId="0" applyFont="true" applyFill="true" applyBorder="true" applyAlignment="true">
      <alignment horizontal="center" vertical="center"/>
    </xf>
    <xf numFmtId="0" fontId="4" fillId="0" borderId="9" xfId="0" applyFont="true" applyFill="true" applyBorder="true" applyAlignment="true">
      <alignment horizontal="center" vertical="center"/>
    </xf>
    <xf numFmtId="0" fontId="4" fillId="0" borderId="8" xfId="0" applyFont="true" applyFill="true" applyBorder="true" applyAlignment="true">
      <alignment horizontal="center" vertical="center" wrapText="true"/>
    </xf>
    <xf numFmtId="0" fontId="4" fillId="0" borderId="9" xfId="0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10" fontId="4" fillId="0" borderId="1" xfId="0" applyNumberFormat="true" applyFont="true" applyFill="true" applyBorder="true" applyAlignment="true">
      <alignment horizontal="center" vertical="center" wrapText="true"/>
    </xf>
    <xf numFmtId="57" fontId="4" fillId="0" borderId="1" xfId="0" applyNumberFormat="true" applyFont="true" applyFill="true" applyBorder="true" applyAlignment="true">
      <alignment horizontal="center" vertical="center" wrapText="true"/>
    </xf>
    <xf numFmtId="49" fontId="4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9" fontId="5" fillId="0" borderId="1" xfId="0" applyNumberFormat="true" applyFont="true" applyFill="true" applyBorder="true" applyAlignment="true">
      <alignment horizontal="center" vertical="center" wrapText="true"/>
    </xf>
    <xf numFmtId="10" fontId="4" fillId="0" borderId="1" xfId="11" applyNumberFormat="true" applyFont="true" applyFill="true" applyBorder="true" applyAlignment="true">
      <alignment horizontal="center" vertical="center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9" fontId="4" fillId="0" borderId="1" xfId="11" applyNumberFormat="true" applyFont="true" applyFill="true" applyBorder="true" applyAlignment="true">
      <alignment horizontal="center" vertical="center"/>
    </xf>
    <xf numFmtId="0" fontId="4" fillId="0" borderId="10" xfId="0" applyFont="true" applyFill="true" applyBorder="true" applyAlignment="true">
      <alignment horizontal="center" vertical="center" wrapText="true"/>
    </xf>
    <xf numFmtId="0" fontId="4" fillId="0" borderId="11" xfId="0" applyFont="true" applyFill="true" applyBorder="true" applyAlignment="true">
      <alignment horizontal="center" vertical="center"/>
    </xf>
    <xf numFmtId="0" fontId="1" fillId="0" borderId="0" xfId="0" applyFont="true"/>
    <xf numFmtId="0" fontId="0" fillId="0" borderId="11" xfId="0" applyFill="true" applyBorder="true"/>
    <xf numFmtId="0" fontId="5" fillId="0" borderId="12" xfId="0" applyFont="true" applyFill="true" applyBorder="true" applyAlignment="true">
      <alignment horizontal="center" vertical="center" wrapText="true"/>
    </xf>
    <xf numFmtId="176" fontId="6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38100</xdr:colOff>
      <xdr:row>4</xdr:row>
      <xdr:rowOff>28575</xdr:rowOff>
    </xdr:from>
    <xdr:to>
      <xdr:col>3</xdr:col>
      <xdr:colOff>1333499</xdr:colOff>
      <xdr:row>5</xdr:row>
      <xdr:rowOff>142875</xdr:rowOff>
    </xdr:to>
    <xdr:sp>
      <xdr:nvSpPr>
        <xdr:cNvPr id="4" name="直接箭头连接符 1"/>
        <xdr:cNvSpPr>
          <a:spLocks noChangeShapeType="true"/>
        </xdr:cNvSpPr>
      </xdr:nvSpPr>
      <xdr:spPr>
        <a:xfrm>
          <a:off x="2714625" y="120777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1"/>
  <sheetViews>
    <sheetView tabSelected="1" zoomScale="60" zoomScaleNormal="60" topLeftCell="A27" workbookViewId="0">
      <selection activeCell="A33" sqref="$A1:$XFD1 $A33:$XFD33"/>
    </sheetView>
  </sheetViews>
  <sheetFormatPr defaultColWidth="9" defaultRowHeight="15"/>
  <cols>
    <col min="1" max="1" width="5.4" style="1" customWidth="true"/>
    <col min="2" max="2" width="7.7" style="1" customWidth="true"/>
    <col min="3" max="3" width="15" style="1" customWidth="true"/>
    <col min="4" max="4" width="17.7" style="1" customWidth="true"/>
    <col min="5" max="5" width="19.5" style="1" customWidth="true"/>
    <col min="6" max="6" width="16.7" style="1" customWidth="true"/>
    <col min="7" max="7" width="16.1" style="1" customWidth="true"/>
    <col min="8" max="8" width="12.5" style="1" customWidth="true"/>
    <col min="9" max="9" width="11" style="1" customWidth="true"/>
    <col min="10" max="10" width="27.4" style="1" customWidth="true"/>
    <col min="11" max="11" width="23.5" style="2" customWidth="true"/>
    <col min="12" max="16384" width="9" style="1"/>
  </cols>
  <sheetData>
    <row r="1" ht="33.9" customHeight="true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true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true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true" spans="1:10">
      <c r="A4" s="5" t="s">
        <v>4</v>
      </c>
      <c r="B4" s="5"/>
      <c r="C4" s="5"/>
      <c r="D4" s="5" t="s">
        <v>5</v>
      </c>
      <c r="E4" s="5"/>
      <c r="F4" s="9"/>
      <c r="G4" s="5" t="s">
        <v>6</v>
      </c>
      <c r="H4" s="6" t="s">
        <v>7</v>
      </c>
      <c r="I4" s="6"/>
      <c r="J4" s="6"/>
    </row>
    <row r="5" ht="15.75" spans="1:10">
      <c r="A5" s="6" t="s">
        <v>8</v>
      </c>
      <c r="B5" s="6"/>
      <c r="C5" s="6"/>
      <c r="D5" s="5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5" t="s">
        <v>14</v>
      </c>
    </row>
    <row r="6" ht="20.1" customHeight="true" spans="1:10">
      <c r="A6" s="6"/>
      <c r="B6" s="6"/>
      <c r="C6" s="6"/>
      <c r="D6" s="7" t="s">
        <v>15</v>
      </c>
      <c r="E6" s="20">
        <f>E7+E8</f>
        <v>1373.918342</v>
      </c>
      <c r="F6" s="20">
        <f>F7+F8</f>
        <v>1380.918342</v>
      </c>
      <c r="G6" s="20">
        <f>G7+G8</f>
        <v>973.410182</v>
      </c>
      <c r="H6" s="5">
        <v>10</v>
      </c>
      <c r="I6" s="32">
        <f>G6/F6</f>
        <v>0.704900610263601</v>
      </c>
      <c r="J6" s="33">
        <f>10*I6</f>
        <v>7.04900610263601</v>
      </c>
    </row>
    <row r="7" ht="31.5" spans="1:10">
      <c r="A7" s="6"/>
      <c r="B7" s="6"/>
      <c r="C7" s="6"/>
      <c r="D7" s="8" t="s">
        <v>16</v>
      </c>
      <c r="E7" s="20">
        <v>1014</v>
      </c>
      <c r="F7" s="20">
        <v>1021</v>
      </c>
      <c r="G7" s="20">
        <v>613.706058</v>
      </c>
      <c r="H7" s="5" t="s">
        <v>17</v>
      </c>
      <c r="I7" s="32">
        <f>G7/F7</f>
        <v>0.601083308521058</v>
      </c>
      <c r="J7" s="6" t="s">
        <v>17</v>
      </c>
    </row>
    <row r="8" ht="24.9" customHeight="true" spans="1:10">
      <c r="A8" s="6"/>
      <c r="B8" s="6"/>
      <c r="C8" s="6"/>
      <c r="D8" s="5" t="s">
        <v>18</v>
      </c>
      <c r="E8" s="20">
        <v>359.918342</v>
      </c>
      <c r="F8" s="20">
        <v>359.918342</v>
      </c>
      <c r="G8" s="20">
        <v>359.704124</v>
      </c>
      <c r="H8" s="5" t="s">
        <v>17</v>
      </c>
      <c r="I8" s="32">
        <f>G8/F8</f>
        <v>0.999404814995508</v>
      </c>
      <c r="J8" s="6" t="s">
        <v>17</v>
      </c>
    </row>
    <row r="9" ht="18.9" customHeight="true" spans="1:10">
      <c r="A9" s="6"/>
      <c r="B9" s="6"/>
      <c r="C9" s="6"/>
      <c r="D9" s="9" t="s">
        <v>19</v>
      </c>
      <c r="E9" s="5"/>
      <c r="F9" s="5"/>
      <c r="G9" s="5"/>
      <c r="H9" s="5" t="s">
        <v>17</v>
      </c>
      <c r="I9" s="34"/>
      <c r="J9" s="6" t="s">
        <v>17</v>
      </c>
    </row>
    <row r="10" ht="26.1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</row>
    <row r="12" ht="15.75" spans="1:10">
      <c r="A12" s="10" t="s">
        <v>25</v>
      </c>
      <c r="B12" s="6" t="s">
        <v>26</v>
      </c>
      <c r="C12" s="5" t="s">
        <v>27</v>
      </c>
      <c r="D12" s="5" t="s">
        <v>28</v>
      </c>
      <c r="E12" s="5" t="s">
        <v>29</v>
      </c>
      <c r="F12" s="6" t="s">
        <v>30</v>
      </c>
      <c r="G12" s="6"/>
      <c r="H12" s="6" t="s">
        <v>31</v>
      </c>
      <c r="I12" s="6" t="s">
        <v>14</v>
      </c>
      <c r="J12" s="35" t="s">
        <v>32</v>
      </c>
    </row>
    <row r="13" ht="41.1" customHeight="true" spans="1:11">
      <c r="A13" s="10"/>
      <c r="B13" s="11" t="s">
        <v>33</v>
      </c>
      <c r="C13" s="5" t="s">
        <v>34</v>
      </c>
      <c r="D13" s="6" t="s">
        <v>35</v>
      </c>
      <c r="E13" s="5" t="s">
        <v>36</v>
      </c>
      <c r="F13" s="21">
        <v>1</v>
      </c>
      <c r="G13" s="5"/>
      <c r="H13" s="6">
        <v>4</v>
      </c>
      <c r="I13" s="6">
        <v>4</v>
      </c>
      <c r="J13" s="36"/>
      <c r="K13" s="37"/>
    </row>
    <row r="14" ht="39" customHeight="true" spans="1:11">
      <c r="A14" s="10"/>
      <c r="B14" s="12"/>
      <c r="C14" s="5" t="s">
        <v>34</v>
      </c>
      <c r="D14" s="6" t="s">
        <v>37</v>
      </c>
      <c r="E14" s="6" t="s">
        <v>38</v>
      </c>
      <c r="F14" s="21">
        <v>1</v>
      </c>
      <c r="G14" s="5"/>
      <c r="H14" s="6">
        <v>4</v>
      </c>
      <c r="I14" s="6">
        <v>4</v>
      </c>
      <c r="J14" s="36"/>
      <c r="K14" s="37"/>
    </row>
    <row r="15" ht="39" customHeight="true" spans="1:11">
      <c r="A15" s="10"/>
      <c r="B15" s="12"/>
      <c r="C15" s="5" t="s">
        <v>34</v>
      </c>
      <c r="D15" s="6" t="s">
        <v>39</v>
      </c>
      <c r="E15" s="21">
        <v>1</v>
      </c>
      <c r="F15" s="21">
        <v>1</v>
      </c>
      <c r="G15" s="5"/>
      <c r="H15" s="6">
        <v>4</v>
      </c>
      <c r="I15" s="6">
        <v>4</v>
      </c>
      <c r="J15" s="36"/>
      <c r="K15" s="37"/>
    </row>
    <row r="16" ht="83.25" customHeight="true" spans="1:11">
      <c r="A16" s="10"/>
      <c r="B16" s="12"/>
      <c r="C16" s="5" t="s">
        <v>34</v>
      </c>
      <c r="D16" s="6" t="s">
        <v>40</v>
      </c>
      <c r="E16" s="5" t="s">
        <v>41</v>
      </c>
      <c r="F16" s="22" t="s">
        <v>41</v>
      </c>
      <c r="G16" s="23"/>
      <c r="H16" s="6">
        <v>2</v>
      </c>
      <c r="I16" s="6">
        <v>2</v>
      </c>
      <c r="J16" s="38"/>
      <c r="K16" s="37"/>
    </row>
    <row r="17" ht="66.9" customHeight="true" spans="1:11">
      <c r="A17" s="10"/>
      <c r="B17" s="12"/>
      <c r="C17" s="5" t="s">
        <v>34</v>
      </c>
      <c r="D17" s="6" t="s">
        <v>42</v>
      </c>
      <c r="E17" s="5" t="s">
        <v>43</v>
      </c>
      <c r="F17" s="24" t="s">
        <v>43</v>
      </c>
      <c r="G17" s="25"/>
      <c r="H17" s="6">
        <v>4</v>
      </c>
      <c r="I17" s="6">
        <v>4</v>
      </c>
      <c r="J17" s="36"/>
      <c r="K17" s="37"/>
    </row>
    <row r="18" ht="51" customHeight="true" spans="1:11">
      <c r="A18" s="10"/>
      <c r="B18" s="12"/>
      <c r="C18" s="5" t="s">
        <v>34</v>
      </c>
      <c r="D18" s="6" t="s">
        <v>44</v>
      </c>
      <c r="E18" s="5" t="s">
        <v>45</v>
      </c>
      <c r="F18" s="5" t="s">
        <v>46</v>
      </c>
      <c r="G18" s="5"/>
      <c r="H18" s="6">
        <v>3</v>
      </c>
      <c r="I18" s="6">
        <v>3</v>
      </c>
      <c r="J18" s="38"/>
      <c r="K18" s="37"/>
    </row>
    <row r="19" ht="31.5" spans="1:11">
      <c r="A19" s="10"/>
      <c r="B19" s="12"/>
      <c r="C19" s="5" t="s">
        <v>34</v>
      </c>
      <c r="D19" s="6" t="s">
        <v>47</v>
      </c>
      <c r="E19" s="5" t="s">
        <v>48</v>
      </c>
      <c r="F19" s="5" t="s">
        <v>48</v>
      </c>
      <c r="G19" s="5"/>
      <c r="H19" s="6">
        <v>3</v>
      </c>
      <c r="I19" s="6">
        <v>3</v>
      </c>
      <c r="J19" s="36"/>
      <c r="K19" s="37"/>
    </row>
    <row r="20" ht="45.9" customHeight="true" spans="1:11">
      <c r="A20" s="10"/>
      <c r="B20" s="12"/>
      <c r="C20" s="5" t="s">
        <v>34</v>
      </c>
      <c r="D20" s="6" t="s">
        <v>49</v>
      </c>
      <c r="E20" s="5" t="s">
        <v>50</v>
      </c>
      <c r="F20" s="5" t="s">
        <v>51</v>
      </c>
      <c r="G20" s="5"/>
      <c r="H20" s="6">
        <v>2</v>
      </c>
      <c r="I20" s="6">
        <v>2</v>
      </c>
      <c r="J20" s="36"/>
      <c r="K20" s="37"/>
    </row>
    <row r="21" ht="31.5" spans="1:11">
      <c r="A21" s="10"/>
      <c r="B21" s="12"/>
      <c r="C21" s="5" t="s">
        <v>52</v>
      </c>
      <c r="D21" s="6" t="s">
        <v>53</v>
      </c>
      <c r="E21" s="6" t="s">
        <v>38</v>
      </c>
      <c r="F21" s="26">
        <v>1</v>
      </c>
      <c r="G21" s="6"/>
      <c r="H21" s="6">
        <v>4</v>
      </c>
      <c r="I21" s="6">
        <v>4</v>
      </c>
      <c r="J21" s="36"/>
      <c r="K21" s="37"/>
    </row>
    <row r="22" ht="45" customHeight="true" spans="1:11">
      <c r="A22" s="10"/>
      <c r="B22" s="12"/>
      <c r="C22" s="5" t="s">
        <v>52</v>
      </c>
      <c r="D22" s="6" t="s">
        <v>54</v>
      </c>
      <c r="E22" s="6" t="s">
        <v>38</v>
      </c>
      <c r="F22" s="27">
        <v>0.9728</v>
      </c>
      <c r="G22" s="6"/>
      <c r="H22" s="6">
        <v>4</v>
      </c>
      <c r="I22" s="6">
        <v>4</v>
      </c>
      <c r="J22" s="36"/>
      <c r="K22" s="37"/>
    </row>
    <row r="23" ht="48.9" customHeight="true" spans="1:11">
      <c r="A23" s="10"/>
      <c r="B23" s="12"/>
      <c r="C23" s="5" t="s">
        <v>52</v>
      </c>
      <c r="D23" s="6" t="s">
        <v>55</v>
      </c>
      <c r="E23" s="26" t="s">
        <v>56</v>
      </c>
      <c r="F23" s="26">
        <v>1</v>
      </c>
      <c r="G23" s="6"/>
      <c r="H23" s="6">
        <v>4</v>
      </c>
      <c r="I23" s="6">
        <v>4</v>
      </c>
      <c r="J23" s="36"/>
      <c r="K23" s="37"/>
    </row>
    <row r="24" ht="50.25" customHeight="true" spans="1:11">
      <c r="A24" s="10"/>
      <c r="B24" s="12"/>
      <c r="C24" s="5" t="s">
        <v>57</v>
      </c>
      <c r="D24" s="6" t="s">
        <v>58</v>
      </c>
      <c r="E24" s="28">
        <v>45627</v>
      </c>
      <c r="F24" s="29" t="s">
        <v>59</v>
      </c>
      <c r="G24" s="29"/>
      <c r="H24" s="6">
        <v>4</v>
      </c>
      <c r="I24" s="6">
        <v>4</v>
      </c>
      <c r="J24" s="36"/>
      <c r="K24" s="37"/>
    </row>
    <row r="25" ht="65.25" customHeight="true" spans="1:11">
      <c r="A25" s="10"/>
      <c r="B25" s="12"/>
      <c r="C25" s="5" t="s">
        <v>57</v>
      </c>
      <c r="D25" s="6" t="s">
        <v>60</v>
      </c>
      <c r="E25" s="28">
        <v>45658</v>
      </c>
      <c r="F25" s="29" t="s">
        <v>61</v>
      </c>
      <c r="G25" s="29"/>
      <c r="H25" s="6">
        <v>4</v>
      </c>
      <c r="I25" s="6">
        <v>4</v>
      </c>
      <c r="J25" s="36"/>
      <c r="K25" s="37"/>
    </row>
    <row r="26" ht="39" customHeight="true" spans="1:11">
      <c r="A26" s="10"/>
      <c r="B26" s="12"/>
      <c r="C26" s="5" t="s">
        <v>57</v>
      </c>
      <c r="D26" s="6" t="s">
        <v>62</v>
      </c>
      <c r="E26" s="21">
        <v>1</v>
      </c>
      <c r="F26" s="26">
        <v>1</v>
      </c>
      <c r="G26" s="6"/>
      <c r="H26" s="6">
        <v>4</v>
      </c>
      <c r="I26" s="6">
        <v>4</v>
      </c>
      <c r="J26" s="36"/>
      <c r="K26" s="37"/>
    </row>
    <row r="27" ht="42.9" customHeight="true" spans="1:11">
      <c r="A27" s="10"/>
      <c r="B27" s="13"/>
      <c r="C27" s="14" t="s">
        <v>63</v>
      </c>
      <c r="D27" s="15" t="s">
        <v>64</v>
      </c>
      <c r="E27" s="6" t="s">
        <v>65</v>
      </c>
      <c r="F27" s="6" t="s">
        <v>66</v>
      </c>
      <c r="G27" s="6"/>
      <c r="H27" s="6">
        <v>10</v>
      </c>
      <c r="I27" s="6">
        <v>10</v>
      </c>
      <c r="J27" s="36"/>
      <c r="K27" s="37"/>
    </row>
    <row r="28" ht="72" customHeight="true" spans="1:11">
      <c r="A28" s="10"/>
      <c r="B28" s="16" t="s">
        <v>67</v>
      </c>
      <c r="C28" s="16" t="s">
        <v>68</v>
      </c>
      <c r="D28" s="17" t="s">
        <v>69</v>
      </c>
      <c r="E28" s="6" t="s">
        <v>70</v>
      </c>
      <c r="F28" s="6" t="s">
        <v>71</v>
      </c>
      <c r="G28" s="6"/>
      <c r="H28" s="6">
        <v>10</v>
      </c>
      <c r="I28" s="5">
        <v>10</v>
      </c>
      <c r="J28" s="36"/>
      <c r="K28" s="37"/>
    </row>
    <row r="29" ht="47.25" spans="1:11">
      <c r="A29" s="10"/>
      <c r="B29" s="16"/>
      <c r="C29" s="16" t="s">
        <v>72</v>
      </c>
      <c r="D29" s="6" t="s">
        <v>73</v>
      </c>
      <c r="E29" s="6" t="s">
        <v>74</v>
      </c>
      <c r="F29" s="6" t="s">
        <v>73</v>
      </c>
      <c r="G29" s="6"/>
      <c r="H29" s="6">
        <v>10</v>
      </c>
      <c r="I29" s="5">
        <v>9</v>
      </c>
      <c r="J29" s="36" t="s">
        <v>75</v>
      </c>
      <c r="K29" s="37"/>
    </row>
    <row r="30" ht="38.25" customHeight="true" spans="1:11">
      <c r="A30" s="10"/>
      <c r="B30" s="18" t="s">
        <v>76</v>
      </c>
      <c r="C30" s="16" t="s">
        <v>77</v>
      </c>
      <c r="D30" s="16" t="s">
        <v>78</v>
      </c>
      <c r="E30" s="30" t="s">
        <v>38</v>
      </c>
      <c r="F30" s="31">
        <v>0.95</v>
      </c>
      <c r="G30" s="16"/>
      <c r="H30" s="16">
        <v>10</v>
      </c>
      <c r="I30" s="30">
        <v>9</v>
      </c>
      <c r="J30" s="39" t="s">
        <v>79</v>
      </c>
      <c r="K30" s="37"/>
    </row>
    <row r="31" ht="38.1" customHeight="true" spans="1:10">
      <c r="A31" s="19" t="s">
        <v>80</v>
      </c>
      <c r="B31" s="19"/>
      <c r="C31" s="19"/>
      <c r="D31" s="19"/>
      <c r="E31" s="19"/>
      <c r="F31" s="19"/>
      <c r="G31" s="19"/>
      <c r="H31" s="19">
        <f>SUM(H13:H30)+10</f>
        <v>100</v>
      </c>
      <c r="I31" s="40">
        <f>SUM(I13:I30)+J6</f>
        <v>95.049006102636</v>
      </c>
      <c r="J31" s="5"/>
    </row>
  </sheetData>
  <mergeCells count="36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10:A11"/>
    <mergeCell ref="A12:A30"/>
    <mergeCell ref="B13:B27"/>
    <mergeCell ref="B28:B29"/>
    <mergeCell ref="A5:C9"/>
  </mergeCells>
  <printOptions gridLines="true"/>
  <pageMargins left="0.25" right="0.25" top="0.75" bottom="0.75" header="0.3" footer="0.3"/>
  <pageSetup paperSize="9" scale="6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2025-05-06T17:50:00Z</dcterms:created>
  <cp:lastPrinted>2025-05-07T19:05:00Z</cp:lastPrinted>
  <dcterms:modified xsi:type="dcterms:W3CDTF">2025-08-25T20:28:16Z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1F1D2A11C79B4220949521576F152145_12</vt:lpwstr>
  </property>
  <property fmtid="{D5CDD505-2E9C-101B-9397-08002B2CF9AE}" pid="3" name="KSOProductBuildVer">
    <vt:lpwstr>2052-11.8.2.10587</vt:lpwstr>
  </property>
</Properties>
</file>